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/>
  <mc:AlternateContent xmlns:mc="http://schemas.openxmlformats.org/markup-compatibility/2006">
    <mc:Choice Requires="x15">
      <x15ac:absPath xmlns:x15ac="http://schemas.microsoft.com/office/spreadsheetml/2010/11/ac" url="/Users/carolalexander/Dropbox/Teaching/N1569/2025-26/Excel/"/>
    </mc:Choice>
  </mc:AlternateContent>
  <xr:revisionPtr revIDLastSave="0" documentId="13_ncr:1_{9AE7296E-19F5-AB4E-909E-E5AFA6B438E9}" xr6:coauthVersionLast="47" xr6:coauthVersionMax="47" xr10:uidLastSave="{00000000-0000-0000-0000-000000000000}"/>
  <bookViews>
    <workbookView xWindow="7660" yWindow="800" windowWidth="26200" windowHeight="18760" xr2:uid="{00000000-000D-0000-FFFF-FFFF00000000}"/>
  </bookViews>
  <sheets>
    <sheet name=" BS Model" sheetId="1" r:id="rId1"/>
    <sheet name="Greeks" sheetId="2" r:id="rId2"/>
    <sheet name="Delta-Gamma-Vega Hedge" sheetId="5" r:id="rId3"/>
    <sheet name="Delta-Gamma-Vega Approximation" sheetId="4" r:id="rId4"/>
    <sheet name="Delta-Gamma VaR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1_day_GARCH" localSheetId="4">#REF!</definedName>
    <definedName name="_1_day_GARCH">#REF!</definedName>
    <definedName name="_1_day_RiskMetrics" localSheetId="4">#REF!</definedName>
    <definedName name="_1_day_RiskMetrics">#REF!</definedName>
    <definedName name="_25_day_GARCH" localSheetId="4">#REF!</definedName>
    <definedName name="_25_day_GARCH">#REF!</definedName>
    <definedName name="_25_day_historic" localSheetId="4">#REF!</definedName>
    <definedName name="_25_day_historic">#REF!</definedName>
    <definedName name="_25_day_RiskMetrics" localSheetId="4">#REF!</definedName>
    <definedName name="_25_day_RiskMetrics">#REF!</definedName>
    <definedName name="_r" localSheetId="4">#REF!</definedName>
    <definedName name="_r">#REF!</definedName>
    <definedName name="bs" localSheetId="4">'[1]Black-Scholes'!#REF!</definedName>
    <definedName name="bs">'[1]Black-Scholes'!#REF!</definedName>
    <definedName name="CORRMAT">[2]Correlations!$B$7:$I$14</definedName>
    <definedName name="date">'[3]A-GARCH(1,1)'!$A$1:$A$3679</definedName>
    <definedName name="delta" localSheetId="4">'[4]2.1b'!#REF!</definedName>
    <definedName name="delta">'[4]2.1b'!#REF!</definedName>
    <definedName name="direct_France">'[3]A-GARCH(1,1)'!$J$1:$J$3679</definedName>
    <definedName name="Expiry" localSheetId="4">'[4]2.1b'!#REF!</definedName>
    <definedName name="Expiry">'[4]2.1b'!#REF!</definedName>
    <definedName name="factor_France">'[3]A-GARCH(1,1)'!$K$1:$K$3679</definedName>
    <definedName name="gamma_sen" localSheetId="4">'[4]2.1b'!#REF!</definedName>
    <definedName name="gamma_sen">'[4]2.1b'!#REF!</definedName>
    <definedName name="Imp_vol" localSheetId="4">'[4]2.1b'!#REF!</definedName>
    <definedName name="Imp_vol">'[4]2.1b'!#REF!</definedName>
    <definedName name="K" localSheetId="4">#REF!</definedName>
    <definedName name="K">#REF!</definedName>
    <definedName name="n" localSheetId="4">#REF!</definedName>
    <definedName name="n">#REF!</definedName>
    <definedName name="p">'[5]6.1'!$A$1:$Q$589</definedName>
    <definedName name="_xlnm.Print_Area">'[6]1.11'!$A$1:$Q$589</definedName>
    <definedName name="PRINT_AREA_MI">'[6]1.11'!$A$1:$Q$529</definedName>
    <definedName name="q" localSheetId="4">#REF!</definedName>
    <definedName name="q">#REF!</definedName>
    <definedName name="r_rand" localSheetId="4">'[4]2.1b'!#REF!</definedName>
    <definedName name="r_rand">'[4]2.1b'!#REF!</definedName>
    <definedName name="R_usd" localSheetId="4">'[4]2.1b'!#REF!</definedName>
    <definedName name="R_usd">'[4]2.1b'!#REF!</definedName>
    <definedName name="rhod" localSheetId="4">'[4]2.1b'!#REF!</definedName>
    <definedName name="rhod">'[4]2.1b'!#REF!</definedName>
    <definedName name="rhor" localSheetId="4">'[4]2.1b'!#REF!</definedName>
    <definedName name="rhor">'[4]2.1b'!#REF!</definedName>
    <definedName name="S" localSheetId="4">'[1]Black-Scholes'!#REF!</definedName>
    <definedName name="S">'[1]Black-Scholes'!#REF!</definedName>
    <definedName name="solver_eng" localSheetId="2" hidden="1">1</definedName>
    <definedName name="solver_lin" localSheetId="2" hidden="1">2</definedName>
    <definedName name="solver_neg" localSheetId="2" hidden="1">1</definedName>
    <definedName name="solver_num" localSheetId="2" hidden="1">0</definedName>
    <definedName name="solver_opt" localSheetId="2" hidden="1">'Delta-Gamma-Vega Hedge'!$H$6</definedName>
    <definedName name="solver_typ" localSheetId="2" hidden="1">1</definedName>
    <definedName name="solver_val" localSheetId="2" hidden="1">0</definedName>
    <definedName name="solver_ver" localSheetId="2" hidden="1">2</definedName>
    <definedName name="Strike" localSheetId="4">'[4]2.1b'!#REF!</definedName>
    <definedName name="Strike">'[4]2.1b'!#REF!</definedName>
    <definedName name="T" localSheetId="4">#REF!</definedName>
    <definedName name="T">#REF!</definedName>
    <definedName name="Underlying" localSheetId="4">'[4]2.1b'!#REF!</definedName>
    <definedName name="Underlying">'[4]2.1b'!#REF!</definedName>
    <definedName name="V" localSheetId="4">#REF!</definedName>
    <definedName name="V">#REF!</definedName>
    <definedName name="vega_sen" localSheetId="4">'[4]2.1b'!#REF!</definedName>
    <definedName name="vega_sen">'[4]2.1b'!#REF!</definedName>
    <definedName name="vol" localSheetId="4">#REF!</definedName>
    <definedName name="vol">#REF!</definedName>
    <definedName name="w" localSheetId="4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6" l="1"/>
  <c r="F10" i="5"/>
  <c r="H10" i="5" s="1"/>
  <c r="I3" i="5"/>
  <c r="B11" i="5" s="1"/>
  <c r="H3" i="5"/>
  <c r="G3" i="5"/>
  <c r="C4" i="6"/>
  <c r="C3" i="6"/>
  <c r="I10" i="5" l="1"/>
  <c r="G10" i="5"/>
  <c r="C9" i="5"/>
  <c r="B9" i="5"/>
  <c r="C8" i="5"/>
  <c r="B8" i="5"/>
  <c r="C934" i="6" l="1"/>
  <c r="D934" i="6" s="1"/>
  <c r="C933" i="6"/>
  <c r="D933" i="6" s="1"/>
  <c r="C932" i="6"/>
  <c r="D932" i="6" s="1"/>
  <c r="C931" i="6"/>
  <c r="D931" i="6" s="1"/>
  <c r="C930" i="6"/>
  <c r="D930" i="6" s="1"/>
  <c r="C929" i="6"/>
  <c r="D929" i="6" s="1"/>
  <c r="C928" i="6"/>
  <c r="D928" i="6" s="1"/>
  <c r="C927" i="6"/>
  <c r="D927" i="6" s="1"/>
  <c r="C926" i="6"/>
  <c r="D926" i="6" s="1"/>
  <c r="C925" i="6"/>
  <c r="D925" i="6" s="1"/>
  <c r="C924" i="6"/>
  <c r="D924" i="6" s="1"/>
  <c r="C923" i="6"/>
  <c r="D923" i="6" s="1"/>
  <c r="C922" i="6"/>
  <c r="D922" i="6" s="1"/>
  <c r="C921" i="6"/>
  <c r="D921" i="6" s="1"/>
  <c r="C920" i="6"/>
  <c r="D920" i="6" s="1"/>
  <c r="C919" i="6"/>
  <c r="D919" i="6" s="1"/>
  <c r="C918" i="6"/>
  <c r="D918" i="6" s="1"/>
  <c r="C917" i="6"/>
  <c r="D917" i="6" s="1"/>
  <c r="C916" i="6"/>
  <c r="D916" i="6" s="1"/>
  <c r="C915" i="6"/>
  <c r="D915" i="6" s="1"/>
  <c r="C914" i="6"/>
  <c r="D914" i="6" s="1"/>
  <c r="C913" i="6"/>
  <c r="D913" i="6" s="1"/>
  <c r="C912" i="6"/>
  <c r="D912" i="6" s="1"/>
  <c r="C911" i="6"/>
  <c r="D911" i="6" s="1"/>
  <c r="C910" i="6"/>
  <c r="D910" i="6" s="1"/>
  <c r="C909" i="6"/>
  <c r="D909" i="6" s="1"/>
  <c r="C908" i="6"/>
  <c r="D908" i="6" s="1"/>
  <c r="C907" i="6"/>
  <c r="D907" i="6" s="1"/>
  <c r="C906" i="6"/>
  <c r="D906" i="6" s="1"/>
  <c r="C905" i="6"/>
  <c r="D905" i="6" s="1"/>
  <c r="C904" i="6"/>
  <c r="D904" i="6" s="1"/>
  <c r="C903" i="6"/>
  <c r="D903" i="6" s="1"/>
  <c r="C902" i="6"/>
  <c r="D902" i="6" s="1"/>
  <c r="C901" i="6"/>
  <c r="D901" i="6" s="1"/>
  <c r="C900" i="6"/>
  <c r="D900" i="6" s="1"/>
  <c r="D899" i="6"/>
  <c r="C899" i="6"/>
  <c r="C898" i="6"/>
  <c r="D898" i="6" s="1"/>
  <c r="C897" i="6"/>
  <c r="D897" i="6" s="1"/>
  <c r="C896" i="6"/>
  <c r="D896" i="6" s="1"/>
  <c r="C895" i="6"/>
  <c r="D895" i="6" s="1"/>
  <c r="C894" i="6"/>
  <c r="D894" i="6" s="1"/>
  <c r="C893" i="6"/>
  <c r="D893" i="6" s="1"/>
  <c r="C892" i="6"/>
  <c r="D892" i="6" s="1"/>
  <c r="C891" i="6"/>
  <c r="D891" i="6" s="1"/>
  <c r="C890" i="6"/>
  <c r="D890" i="6" s="1"/>
  <c r="C889" i="6"/>
  <c r="D889" i="6" s="1"/>
  <c r="C888" i="6"/>
  <c r="D888" i="6" s="1"/>
  <c r="C887" i="6"/>
  <c r="D887" i="6" s="1"/>
  <c r="C886" i="6"/>
  <c r="D886" i="6" s="1"/>
  <c r="C885" i="6"/>
  <c r="D885" i="6" s="1"/>
  <c r="C884" i="6"/>
  <c r="D884" i="6" s="1"/>
  <c r="C883" i="6"/>
  <c r="D883" i="6" s="1"/>
  <c r="C882" i="6"/>
  <c r="D882" i="6" s="1"/>
  <c r="C881" i="6"/>
  <c r="D881" i="6" s="1"/>
  <c r="C880" i="6"/>
  <c r="D880" i="6" s="1"/>
  <c r="C879" i="6"/>
  <c r="D879" i="6" s="1"/>
  <c r="C878" i="6"/>
  <c r="D878" i="6" s="1"/>
  <c r="C877" i="6"/>
  <c r="D877" i="6" s="1"/>
  <c r="C876" i="6"/>
  <c r="D876" i="6" s="1"/>
  <c r="C875" i="6"/>
  <c r="D875" i="6" s="1"/>
  <c r="C874" i="6"/>
  <c r="D874" i="6" s="1"/>
  <c r="C873" i="6"/>
  <c r="D873" i="6" s="1"/>
  <c r="C872" i="6"/>
  <c r="D872" i="6" s="1"/>
  <c r="C871" i="6"/>
  <c r="D871" i="6" s="1"/>
  <c r="C870" i="6"/>
  <c r="D870" i="6" s="1"/>
  <c r="C869" i="6"/>
  <c r="D869" i="6" s="1"/>
  <c r="C868" i="6"/>
  <c r="D868" i="6" s="1"/>
  <c r="C867" i="6"/>
  <c r="D867" i="6" s="1"/>
  <c r="C866" i="6"/>
  <c r="D866" i="6" s="1"/>
  <c r="C865" i="6"/>
  <c r="D865" i="6" s="1"/>
  <c r="C864" i="6"/>
  <c r="D864" i="6" s="1"/>
  <c r="C863" i="6"/>
  <c r="D863" i="6" s="1"/>
  <c r="C862" i="6"/>
  <c r="D862" i="6" s="1"/>
  <c r="C861" i="6"/>
  <c r="D861" i="6" s="1"/>
  <c r="C860" i="6"/>
  <c r="D860" i="6" s="1"/>
  <c r="C859" i="6"/>
  <c r="D859" i="6" s="1"/>
  <c r="C858" i="6"/>
  <c r="D858" i="6" s="1"/>
  <c r="C857" i="6"/>
  <c r="D857" i="6" s="1"/>
  <c r="C856" i="6"/>
  <c r="D856" i="6" s="1"/>
  <c r="C855" i="6"/>
  <c r="D855" i="6" s="1"/>
  <c r="C854" i="6"/>
  <c r="D854" i="6" s="1"/>
  <c r="C853" i="6"/>
  <c r="D853" i="6" s="1"/>
  <c r="C852" i="6"/>
  <c r="D852" i="6" s="1"/>
  <c r="C851" i="6"/>
  <c r="D851" i="6" s="1"/>
  <c r="C850" i="6"/>
  <c r="D850" i="6" s="1"/>
  <c r="C849" i="6"/>
  <c r="D849" i="6" s="1"/>
  <c r="C848" i="6"/>
  <c r="D848" i="6" s="1"/>
  <c r="C847" i="6"/>
  <c r="D847" i="6" s="1"/>
  <c r="C846" i="6"/>
  <c r="D846" i="6" s="1"/>
  <c r="C845" i="6"/>
  <c r="D845" i="6" s="1"/>
  <c r="C844" i="6"/>
  <c r="D844" i="6" s="1"/>
  <c r="C843" i="6"/>
  <c r="D843" i="6" s="1"/>
  <c r="C842" i="6"/>
  <c r="D842" i="6" s="1"/>
  <c r="C841" i="6"/>
  <c r="D841" i="6" s="1"/>
  <c r="C840" i="6"/>
  <c r="D840" i="6" s="1"/>
  <c r="C839" i="6"/>
  <c r="D839" i="6" s="1"/>
  <c r="C838" i="6"/>
  <c r="D838" i="6" s="1"/>
  <c r="C837" i="6"/>
  <c r="D837" i="6" s="1"/>
  <c r="C836" i="6"/>
  <c r="D836" i="6" s="1"/>
  <c r="C835" i="6"/>
  <c r="D835" i="6" s="1"/>
  <c r="C834" i="6"/>
  <c r="D834" i="6" s="1"/>
  <c r="C833" i="6"/>
  <c r="D833" i="6" s="1"/>
  <c r="C832" i="6"/>
  <c r="D832" i="6" s="1"/>
  <c r="C831" i="6"/>
  <c r="D831" i="6" s="1"/>
  <c r="C830" i="6"/>
  <c r="D830" i="6" s="1"/>
  <c r="C829" i="6"/>
  <c r="D829" i="6" s="1"/>
  <c r="C828" i="6"/>
  <c r="D828" i="6" s="1"/>
  <c r="C827" i="6"/>
  <c r="D827" i="6" s="1"/>
  <c r="C826" i="6"/>
  <c r="D826" i="6" s="1"/>
  <c r="C825" i="6"/>
  <c r="D825" i="6" s="1"/>
  <c r="C824" i="6"/>
  <c r="D824" i="6" s="1"/>
  <c r="C823" i="6"/>
  <c r="D823" i="6" s="1"/>
  <c r="C822" i="6"/>
  <c r="D822" i="6" s="1"/>
  <c r="C821" i="6"/>
  <c r="D821" i="6" s="1"/>
  <c r="C820" i="6"/>
  <c r="D820" i="6" s="1"/>
  <c r="C819" i="6"/>
  <c r="D819" i="6" s="1"/>
  <c r="C818" i="6"/>
  <c r="D818" i="6" s="1"/>
  <c r="C817" i="6"/>
  <c r="D817" i="6" s="1"/>
  <c r="C816" i="6"/>
  <c r="D816" i="6" s="1"/>
  <c r="C815" i="6"/>
  <c r="D815" i="6" s="1"/>
  <c r="C814" i="6"/>
  <c r="D814" i="6" s="1"/>
  <c r="C813" i="6"/>
  <c r="D813" i="6" s="1"/>
  <c r="C812" i="6"/>
  <c r="D812" i="6" s="1"/>
  <c r="C811" i="6"/>
  <c r="D811" i="6" s="1"/>
  <c r="C810" i="6"/>
  <c r="D810" i="6" s="1"/>
  <c r="C809" i="6"/>
  <c r="D809" i="6" s="1"/>
  <c r="C808" i="6"/>
  <c r="D808" i="6" s="1"/>
  <c r="C807" i="6"/>
  <c r="D807" i="6" s="1"/>
  <c r="C806" i="6"/>
  <c r="D806" i="6" s="1"/>
  <c r="C805" i="6"/>
  <c r="D805" i="6" s="1"/>
  <c r="C804" i="6"/>
  <c r="D804" i="6" s="1"/>
  <c r="C803" i="6"/>
  <c r="D803" i="6" s="1"/>
  <c r="C802" i="6"/>
  <c r="D802" i="6" s="1"/>
  <c r="C801" i="6"/>
  <c r="D801" i="6" s="1"/>
  <c r="C800" i="6"/>
  <c r="D800" i="6" s="1"/>
  <c r="C799" i="6"/>
  <c r="D799" i="6" s="1"/>
  <c r="C798" i="6"/>
  <c r="D798" i="6" s="1"/>
  <c r="C797" i="6"/>
  <c r="D797" i="6" s="1"/>
  <c r="C796" i="6"/>
  <c r="D796" i="6" s="1"/>
  <c r="C795" i="6"/>
  <c r="D795" i="6" s="1"/>
  <c r="C794" i="6"/>
  <c r="D794" i="6" s="1"/>
  <c r="C793" i="6"/>
  <c r="D793" i="6" s="1"/>
  <c r="C792" i="6"/>
  <c r="D792" i="6" s="1"/>
  <c r="C791" i="6"/>
  <c r="D791" i="6" s="1"/>
  <c r="C790" i="6"/>
  <c r="D790" i="6" s="1"/>
  <c r="C789" i="6"/>
  <c r="D789" i="6" s="1"/>
  <c r="C788" i="6"/>
  <c r="D788" i="6" s="1"/>
  <c r="C787" i="6"/>
  <c r="D787" i="6" s="1"/>
  <c r="C786" i="6"/>
  <c r="D786" i="6" s="1"/>
  <c r="C785" i="6"/>
  <c r="D785" i="6" s="1"/>
  <c r="C784" i="6"/>
  <c r="D784" i="6" s="1"/>
  <c r="C783" i="6"/>
  <c r="D783" i="6" s="1"/>
  <c r="C782" i="6"/>
  <c r="D782" i="6" s="1"/>
  <c r="C781" i="6"/>
  <c r="D781" i="6" s="1"/>
  <c r="C780" i="6"/>
  <c r="D780" i="6" s="1"/>
  <c r="C779" i="6"/>
  <c r="D779" i="6" s="1"/>
  <c r="C778" i="6"/>
  <c r="D778" i="6" s="1"/>
  <c r="C777" i="6"/>
  <c r="D777" i="6" s="1"/>
  <c r="C776" i="6"/>
  <c r="D776" i="6" s="1"/>
  <c r="C775" i="6"/>
  <c r="D775" i="6" s="1"/>
  <c r="C774" i="6"/>
  <c r="D774" i="6" s="1"/>
  <c r="C773" i="6"/>
  <c r="D773" i="6" s="1"/>
  <c r="C772" i="6"/>
  <c r="D772" i="6" s="1"/>
  <c r="C771" i="6"/>
  <c r="D771" i="6" s="1"/>
  <c r="C770" i="6"/>
  <c r="D770" i="6" s="1"/>
  <c r="C769" i="6"/>
  <c r="D769" i="6" s="1"/>
  <c r="C768" i="6"/>
  <c r="D768" i="6" s="1"/>
  <c r="C767" i="6"/>
  <c r="D767" i="6" s="1"/>
  <c r="C766" i="6"/>
  <c r="D766" i="6" s="1"/>
  <c r="C765" i="6"/>
  <c r="D765" i="6" s="1"/>
  <c r="C764" i="6"/>
  <c r="D764" i="6" s="1"/>
  <c r="C763" i="6"/>
  <c r="D763" i="6" s="1"/>
  <c r="C762" i="6"/>
  <c r="D762" i="6" s="1"/>
  <c r="C761" i="6"/>
  <c r="D761" i="6" s="1"/>
  <c r="C760" i="6"/>
  <c r="D760" i="6" s="1"/>
  <c r="C759" i="6"/>
  <c r="D759" i="6" s="1"/>
  <c r="C758" i="6"/>
  <c r="D758" i="6" s="1"/>
  <c r="C757" i="6"/>
  <c r="D757" i="6" s="1"/>
  <c r="C756" i="6"/>
  <c r="D756" i="6" s="1"/>
  <c r="C755" i="6"/>
  <c r="D755" i="6" s="1"/>
  <c r="C754" i="6"/>
  <c r="D754" i="6" s="1"/>
  <c r="C753" i="6"/>
  <c r="D753" i="6" s="1"/>
  <c r="C752" i="6"/>
  <c r="D752" i="6" s="1"/>
  <c r="C751" i="6"/>
  <c r="D751" i="6" s="1"/>
  <c r="C750" i="6"/>
  <c r="D750" i="6" s="1"/>
  <c r="C749" i="6"/>
  <c r="D749" i="6" s="1"/>
  <c r="C748" i="6"/>
  <c r="D748" i="6" s="1"/>
  <c r="C747" i="6"/>
  <c r="D747" i="6" s="1"/>
  <c r="C746" i="6"/>
  <c r="D746" i="6" s="1"/>
  <c r="C745" i="6"/>
  <c r="D745" i="6" s="1"/>
  <c r="C744" i="6"/>
  <c r="D744" i="6" s="1"/>
  <c r="C743" i="6"/>
  <c r="D743" i="6" s="1"/>
  <c r="C742" i="6"/>
  <c r="D742" i="6" s="1"/>
  <c r="C741" i="6"/>
  <c r="D741" i="6" s="1"/>
  <c r="C740" i="6"/>
  <c r="D740" i="6" s="1"/>
  <c r="C739" i="6"/>
  <c r="D739" i="6" s="1"/>
  <c r="C738" i="6"/>
  <c r="D738" i="6" s="1"/>
  <c r="C737" i="6"/>
  <c r="D737" i="6" s="1"/>
  <c r="C736" i="6"/>
  <c r="D736" i="6" s="1"/>
  <c r="C735" i="6"/>
  <c r="D735" i="6" s="1"/>
  <c r="C734" i="6"/>
  <c r="D734" i="6" s="1"/>
  <c r="C733" i="6"/>
  <c r="D733" i="6" s="1"/>
  <c r="C732" i="6"/>
  <c r="D732" i="6" s="1"/>
  <c r="C731" i="6"/>
  <c r="D731" i="6" s="1"/>
  <c r="C730" i="6"/>
  <c r="D730" i="6" s="1"/>
  <c r="C729" i="6"/>
  <c r="D729" i="6" s="1"/>
  <c r="C728" i="6"/>
  <c r="D728" i="6" s="1"/>
  <c r="C727" i="6"/>
  <c r="D727" i="6" s="1"/>
  <c r="C726" i="6"/>
  <c r="D726" i="6" s="1"/>
  <c r="C725" i="6"/>
  <c r="D725" i="6" s="1"/>
  <c r="C724" i="6"/>
  <c r="D724" i="6" s="1"/>
  <c r="C723" i="6"/>
  <c r="D723" i="6" s="1"/>
  <c r="C722" i="6"/>
  <c r="D722" i="6" s="1"/>
  <c r="C721" i="6"/>
  <c r="D721" i="6" s="1"/>
  <c r="C720" i="6"/>
  <c r="D720" i="6" s="1"/>
  <c r="C719" i="6"/>
  <c r="D719" i="6" s="1"/>
  <c r="C718" i="6"/>
  <c r="D718" i="6" s="1"/>
  <c r="C717" i="6"/>
  <c r="D717" i="6" s="1"/>
  <c r="C716" i="6"/>
  <c r="D716" i="6" s="1"/>
  <c r="C715" i="6"/>
  <c r="D715" i="6" s="1"/>
  <c r="C714" i="6"/>
  <c r="D714" i="6" s="1"/>
  <c r="C713" i="6"/>
  <c r="D713" i="6" s="1"/>
  <c r="C712" i="6"/>
  <c r="D712" i="6" s="1"/>
  <c r="C711" i="6"/>
  <c r="D711" i="6" s="1"/>
  <c r="C710" i="6"/>
  <c r="D710" i="6" s="1"/>
  <c r="C709" i="6"/>
  <c r="D709" i="6" s="1"/>
  <c r="C708" i="6"/>
  <c r="D708" i="6" s="1"/>
  <c r="C707" i="6"/>
  <c r="D707" i="6" s="1"/>
  <c r="C706" i="6"/>
  <c r="D706" i="6" s="1"/>
  <c r="C705" i="6"/>
  <c r="D705" i="6" s="1"/>
  <c r="C704" i="6"/>
  <c r="D704" i="6" s="1"/>
  <c r="C703" i="6"/>
  <c r="D703" i="6" s="1"/>
  <c r="C702" i="6"/>
  <c r="D702" i="6" s="1"/>
  <c r="C701" i="6"/>
  <c r="D701" i="6" s="1"/>
  <c r="C700" i="6"/>
  <c r="D700" i="6" s="1"/>
  <c r="C699" i="6"/>
  <c r="D699" i="6" s="1"/>
  <c r="C698" i="6"/>
  <c r="D698" i="6" s="1"/>
  <c r="C697" i="6"/>
  <c r="D697" i="6" s="1"/>
  <c r="C696" i="6"/>
  <c r="D696" i="6" s="1"/>
  <c r="C695" i="6"/>
  <c r="D695" i="6" s="1"/>
  <c r="C694" i="6"/>
  <c r="D694" i="6" s="1"/>
  <c r="C693" i="6"/>
  <c r="D693" i="6" s="1"/>
  <c r="C692" i="6"/>
  <c r="D692" i="6" s="1"/>
  <c r="C691" i="6"/>
  <c r="D691" i="6" s="1"/>
  <c r="C690" i="6"/>
  <c r="D690" i="6" s="1"/>
  <c r="C689" i="6"/>
  <c r="D689" i="6" s="1"/>
  <c r="C688" i="6"/>
  <c r="D688" i="6" s="1"/>
  <c r="C687" i="6"/>
  <c r="D687" i="6" s="1"/>
  <c r="C686" i="6"/>
  <c r="D686" i="6" s="1"/>
  <c r="C685" i="6"/>
  <c r="D685" i="6" s="1"/>
  <c r="C684" i="6"/>
  <c r="D684" i="6" s="1"/>
  <c r="C683" i="6"/>
  <c r="D683" i="6" s="1"/>
  <c r="C682" i="6"/>
  <c r="D682" i="6" s="1"/>
  <c r="C681" i="6"/>
  <c r="D681" i="6" s="1"/>
  <c r="C680" i="6"/>
  <c r="D680" i="6" s="1"/>
  <c r="C679" i="6"/>
  <c r="D679" i="6" s="1"/>
  <c r="C678" i="6"/>
  <c r="D678" i="6" s="1"/>
  <c r="C677" i="6"/>
  <c r="D677" i="6" s="1"/>
  <c r="C676" i="6"/>
  <c r="D676" i="6" s="1"/>
  <c r="C675" i="6"/>
  <c r="D675" i="6" s="1"/>
  <c r="C674" i="6"/>
  <c r="D674" i="6" s="1"/>
  <c r="C673" i="6"/>
  <c r="D673" i="6" s="1"/>
  <c r="C672" i="6"/>
  <c r="D672" i="6" s="1"/>
  <c r="C671" i="6"/>
  <c r="D671" i="6" s="1"/>
  <c r="C670" i="6"/>
  <c r="D670" i="6" s="1"/>
  <c r="C669" i="6"/>
  <c r="D669" i="6" s="1"/>
  <c r="C668" i="6"/>
  <c r="D668" i="6" s="1"/>
  <c r="C667" i="6"/>
  <c r="D667" i="6" s="1"/>
  <c r="C666" i="6"/>
  <c r="D666" i="6" s="1"/>
  <c r="C665" i="6"/>
  <c r="D665" i="6" s="1"/>
  <c r="C664" i="6"/>
  <c r="D664" i="6" s="1"/>
  <c r="C663" i="6"/>
  <c r="D663" i="6" s="1"/>
  <c r="C662" i="6"/>
  <c r="D662" i="6" s="1"/>
  <c r="C661" i="6"/>
  <c r="D661" i="6" s="1"/>
  <c r="C660" i="6"/>
  <c r="D660" i="6" s="1"/>
  <c r="C659" i="6"/>
  <c r="D659" i="6" s="1"/>
  <c r="C658" i="6"/>
  <c r="D658" i="6" s="1"/>
  <c r="C657" i="6"/>
  <c r="D657" i="6" s="1"/>
  <c r="C656" i="6"/>
  <c r="D656" i="6" s="1"/>
  <c r="C655" i="6"/>
  <c r="D655" i="6" s="1"/>
  <c r="C654" i="6"/>
  <c r="D654" i="6" s="1"/>
  <c r="C653" i="6"/>
  <c r="D653" i="6" s="1"/>
  <c r="C652" i="6"/>
  <c r="D652" i="6" s="1"/>
  <c r="C651" i="6"/>
  <c r="D651" i="6" s="1"/>
  <c r="C650" i="6"/>
  <c r="D650" i="6" s="1"/>
  <c r="C649" i="6"/>
  <c r="D649" i="6" s="1"/>
  <c r="C648" i="6"/>
  <c r="D648" i="6" s="1"/>
  <c r="C647" i="6"/>
  <c r="D647" i="6" s="1"/>
  <c r="C646" i="6"/>
  <c r="D646" i="6" s="1"/>
  <c r="C645" i="6"/>
  <c r="D645" i="6" s="1"/>
  <c r="C644" i="6"/>
  <c r="D644" i="6" s="1"/>
  <c r="C643" i="6"/>
  <c r="D643" i="6" s="1"/>
  <c r="C642" i="6"/>
  <c r="D642" i="6" s="1"/>
  <c r="C641" i="6"/>
  <c r="D641" i="6" s="1"/>
  <c r="C640" i="6"/>
  <c r="D640" i="6" s="1"/>
  <c r="C639" i="6"/>
  <c r="D639" i="6" s="1"/>
  <c r="C638" i="6"/>
  <c r="D638" i="6" s="1"/>
  <c r="C637" i="6"/>
  <c r="D637" i="6" s="1"/>
  <c r="C636" i="6"/>
  <c r="D636" i="6" s="1"/>
  <c r="C635" i="6"/>
  <c r="D635" i="6" s="1"/>
  <c r="C634" i="6"/>
  <c r="D634" i="6" s="1"/>
  <c r="C633" i="6"/>
  <c r="D633" i="6" s="1"/>
  <c r="C632" i="6"/>
  <c r="D632" i="6" s="1"/>
  <c r="C631" i="6"/>
  <c r="D631" i="6" s="1"/>
  <c r="C630" i="6"/>
  <c r="D630" i="6" s="1"/>
  <c r="C629" i="6"/>
  <c r="D629" i="6" s="1"/>
  <c r="C628" i="6"/>
  <c r="D628" i="6" s="1"/>
  <c r="C627" i="6"/>
  <c r="D627" i="6" s="1"/>
  <c r="C626" i="6"/>
  <c r="D626" i="6" s="1"/>
  <c r="C625" i="6"/>
  <c r="D625" i="6" s="1"/>
  <c r="C624" i="6"/>
  <c r="D624" i="6" s="1"/>
  <c r="C623" i="6"/>
  <c r="D623" i="6" s="1"/>
  <c r="C622" i="6"/>
  <c r="D622" i="6" s="1"/>
  <c r="C621" i="6"/>
  <c r="D621" i="6" s="1"/>
  <c r="C620" i="6"/>
  <c r="D620" i="6" s="1"/>
  <c r="C619" i="6"/>
  <c r="D619" i="6" s="1"/>
  <c r="C618" i="6"/>
  <c r="D618" i="6" s="1"/>
  <c r="C617" i="6"/>
  <c r="D617" i="6" s="1"/>
  <c r="C616" i="6"/>
  <c r="D616" i="6" s="1"/>
  <c r="C615" i="6"/>
  <c r="D615" i="6" s="1"/>
  <c r="C614" i="6"/>
  <c r="D614" i="6" s="1"/>
  <c r="C613" i="6"/>
  <c r="D613" i="6" s="1"/>
  <c r="C612" i="6"/>
  <c r="D612" i="6" s="1"/>
  <c r="C611" i="6"/>
  <c r="D611" i="6" s="1"/>
  <c r="C610" i="6"/>
  <c r="D610" i="6" s="1"/>
  <c r="C609" i="6"/>
  <c r="D609" i="6" s="1"/>
  <c r="C608" i="6"/>
  <c r="D608" i="6" s="1"/>
  <c r="C607" i="6"/>
  <c r="D607" i="6" s="1"/>
  <c r="C606" i="6"/>
  <c r="D606" i="6" s="1"/>
  <c r="C605" i="6"/>
  <c r="D605" i="6" s="1"/>
  <c r="C604" i="6"/>
  <c r="D604" i="6" s="1"/>
  <c r="C603" i="6"/>
  <c r="D603" i="6" s="1"/>
  <c r="C602" i="6"/>
  <c r="D602" i="6" s="1"/>
  <c r="C601" i="6"/>
  <c r="D601" i="6" s="1"/>
  <c r="C600" i="6"/>
  <c r="D600" i="6" s="1"/>
  <c r="C599" i="6"/>
  <c r="D599" i="6" s="1"/>
  <c r="C598" i="6"/>
  <c r="D598" i="6" s="1"/>
  <c r="C597" i="6"/>
  <c r="D597" i="6" s="1"/>
  <c r="C596" i="6"/>
  <c r="D596" i="6" s="1"/>
  <c r="C595" i="6"/>
  <c r="D595" i="6" s="1"/>
  <c r="C594" i="6"/>
  <c r="D594" i="6" s="1"/>
  <c r="C593" i="6"/>
  <c r="D593" i="6" s="1"/>
  <c r="C592" i="6"/>
  <c r="D592" i="6" s="1"/>
  <c r="C591" i="6"/>
  <c r="D591" i="6" s="1"/>
  <c r="C590" i="6"/>
  <c r="D590" i="6" s="1"/>
  <c r="C589" i="6"/>
  <c r="D589" i="6" s="1"/>
  <c r="C588" i="6"/>
  <c r="D588" i="6" s="1"/>
  <c r="C587" i="6"/>
  <c r="D587" i="6" s="1"/>
  <c r="C586" i="6"/>
  <c r="D586" i="6" s="1"/>
  <c r="C585" i="6"/>
  <c r="D585" i="6" s="1"/>
  <c r="C584" i="6"/>
  <c r="D584" i="6" s="1"/>
  <c r="C583" i="6"/>
  <c r="D583" i="6" s="1"/>
  <c r="C582" i="6"/>
  <c r="D582" i="6" s="1"/>
  <c r="C581" i="6"/>
  <c r="D581" i="6" s="1"/>
  <c r="C580" i="6"/>
  <c r="D580" i="6" s="1"/>
  <c r="C579" i="6"/>
  <c r="D579" i="6" s="1"/>
  <c r="C578" i="6"/>
  <c r="D578" i="6" s="1"/>
  <c r="C577" i="6"/>
  <c r="D577" i="6" s="1"/>
  <c r="C576" i="6"/>
  <c r="D576" i="6" s="1"/>
  <c r="C575" i="6"/>
  <c r="D575" i="6" s="1"/>
  <c r="C574" i="6"/>
  <c r="D574" i="6" s="1"/>
  <c r="C573" i="6"/>
  <c r="D573" i="6" s="1"/>
  <c r="C572" i="6"/>
  <c r="D572" i="6" s="1"/>
  <c r="C571" i="6"/>
  <c r="D571" i="6" s="1"/>
  <c r="C570" i="6"/>
  <c r="D570" i="6" s="1"/>
  <c r="C569" i="6"/>
  <c r="D569" i="6" s="1"/>
  <c r="C568" i="6"/>
  <c r="D568" i="6" s="1"/>
  <c r="C567" i="6"/>
  <c r="D567" i="6" s="1"/>
  <c r="C566" i="6"/>
  <c r="D566" i="6" s="1"/>
  <c r="C565" i="6"/>
  <c r="D565" i="6" s="1"/>
  <c r="C564" i="6"/>
  <c r="D564" i="6" s="1"/>
  <c r="C563" i="6"/>
  <c r="D563" i="6" s="1"/>
  <c r="C562" i="6"/>
  <c r="D562" i="6" s="1"/>
  <c r="C561" i="6"/>
  <c r="D561" i="6" s="1"/>
  <c r="C560" i="6"/>
  <c r="D560" i="6" s="1"/>
  <c r="C559" i="6"/>
  <c r="D559" i="6" s="1"/>
  <c r="C558" i="6"/>
  <c r="D558" i="6" s="1"/>
  <c r="C557" i="6"/>
  <c r="D557" i="6" s="1"/>
  <c r="C556" i="6"/>
  <c r="D556" i="6" s="1"/>
  <c r="C555" i="6"/>
  <c r="D555" i="6" s="1"/>
  <c r="C554" i="6"/>
  <c r="D554" i="6" s="1"/>
  <c r="C553" i="6"/>
  <c r="D553" i="6" s="1"/>
  <c r="C552" i="6"/>
  <c r="D552" i="6" s="1"/>
  <c r="C551" i="6"/>
  <c r="D551" i="6" s="1"/>
  <c r="C550" i="6"/>
  <c r="D550" i="6" s="1"/>
  <c r="C549" i="6"/>
  <c r="D549" i="6" s="1"/>
  <c r="C548" i="6"/>
  <c r="D548" i="6" s="1"/>
  <c r="C547" i="6"/>
  <c r="D547" i="6" s="1"/>
  <c r="C546" i="6"/>
  <c r="D546" i="6" s="1"/>
  <c r="C545" i="6"/>
  <c r="D545" i="6" s="1"/>
  <c r="C544" i="6"/>
  <c r="D544" i="6" s="1"/>
  <c r="C543" i="6"/>
  <c r="D543" i="6" s="1"/>
  <c r="C542" i="6"/>
  <c r="D542" i="6" s="1"/>
  <c r="C541" i="6"/>
  <c r="D541" i="6" s="1"/>
  <c r="C540" i="6"/>
  <c r="D540" i="6" s="1"/>
  <c r="C539" i="6"/>
  <c r="D539" i="6" s="1"/>
  <c r="C538" i="6"/>
  <c r="D538" i="6" s="1"/>
  <c r="C537" i="6"/>
  <c r="D537" i="6" s="1"/>
  <c r="C536" i="6"/>
  <c r="D536" i="6" s="1"/>
  <c r="C535" i="6"/>
  <c r="D535" i="6" s="1"/>
  <c r="C534" i="6"/>
  <c r="D534" i="6" s="1"/>
  <c r="C533" i="6"/>
  <c r="D533" i="6" s="1"/>
  <c r="C532" i="6"/>
  <c r="D532" i="6" s="1"/>
  <c r="C531" i="6"/>
  <c r="D531" i="6" s="1"/>
  <c r="C530" i="6"/>
  <c r="D530" i="6" s="1"/>
  <c r="C529" i="6"/>
  <c r="D529" i="6" s="1"/>
  <c r="C528" i="6"/>
  <c r="D528" i="6" s="1"/>
  <c r="C527" i="6"/>
  <c r="D527" i="6" s="1"/>
  <c r="C526" i="6"/>
  <c r="D526" i="6" s="1"/>
  <c r="C525" i="6"/>
  <c r="D525" i="6" s="1"/>
  <c r="C524" i="6"/>
  <c r="D524" i="6" s="1"/>
  <c r="C523" i="6"/>
  <c r="D523" i="6" s="1"/>
  <c r="C522" i="6"/>
  <c r="D522" i="6" s="1"/>
  <c r="C521" i="6"/>
  <c r="D521" i="6" s="1"/>
  <c r="C520" i="6"/>
  <c r="D520" i="6" s="1"/>
  <c r="C519" i="6"/>
  <c r="D519" i="6" s="1"/>
  <c r="C518" i="6"/>
  <c r="D518" i="6" s="1"/>
  <c r="C517" i="6"/>
  <c r="D517" i="6" s="1"/>
  <c r="C516" i="6"/>
  <c r="D516" i="6" s="1"/>
  <c r="C515" i="6"/>
  <c r="D515" i="6" s="1"/>
  <c r="C514" i="6"/>
  <c r="D514" i="6" s="1"/>
  <c r="C513" i="6"/>
  <c r="D513" i="6" s="1"/>
  <c r="C512" i="6"/>
  <c r="D512" i="6" s="1"/>
  <c r="C511" i="6"/>
  <c r="D511" i="6" s="1"/>
  <c r="C510" i="6"/>
  <c r="D510" i="6" s="1"/>
  <c r="C509" i="6"/>
  <c r="D509" i="6" s="1"/>
  <c r="C508" i="6"/>
  <c r="D508" i="6" s="1"/>
  <c r="C507" i="6"/>
  <c r="D507" i="6" s="1"/>
  <c r="C506" i="6"/>
  <c r="D506" i="6" s="1"/>
  <c r="C505" i="6"/>
  <c r="D505" i="6" s="1"/>
  <c r="C504" i="6"/>
  <c r="D504" i="6" s="1"/>
  <c r="C503" i="6"/>
  <c r="D503" i="6" s="1"/>
  <c r="C502" i="6"/>
  <c r="D502" i="6" s="1"/>
  <c r="C501" i="6"/>
  <c r="D501" i="6" s="1"/>
  <c r="C500" i="6"/>
  <c r="D500" i="6" s="1"/>
  <c r="C499" i="6"/>
  <c r="D499" i="6" s="1"/>
  <c r="C498" i="6"/>
  <c r="D498" i="6" s="1"/>
  <c r="C497" i="6"/>
  <c r="D497" i="6" s="1"/>
  <c r="C496" i="6"/>
  <c r="D496" i="6" s="1"/>
  <c r="C495" i="6"/>
  <c r="D495" i="6" s="1"/>
  <c r="C494" i="6"/>
  <c r="D494" i="6" s="1"/>
  <c r="C493" i="6"/>
  <c r="D493" i="6" s="1"/>
  <c r="C492" i="6"/>
  <c r="D492" i="6" s="1"/>
  <c r="C491" i="6"/>
  <c r="D491" i="6" s="1"/>
  <c r="C490" i="6"/>
  <c r="D490" i="6" s="1"/>
  <c r="C489" i="6"/>
  <c r="D489" i="6" s="1"/>
  <c r="C488" i="6"/>
  <c r="D488" i="6" s="1"/>
  <c r="C487" i="6"/>
  <c r="D487" i="6" s="1"/>
  <c r="C486" i="6"/>
  <c r="D486" i="6" s="1"/>
  <c r="C485" i="6"/>
  <c r="D485" i="6" s="1"/>
  <c r="C484" i="6"/>
  <c r="D484" i="6" s="1"/>
  <c r="C483" i="6"/>
  <c r="D483" i="6" s="1"/>
  <c r="C482" i="6"/>
  <c r="D482" i="6" s="1"/>
  <c r="C481" i="6"/>
  <c r="D481" i="6" s="1"/>
  <c r="C480" i="6"/>
  <c r="D480" i="6" s="1"/>
  <c r="C479" i="6"/>
  <c r="D479" i="6" s="1"/>
  <c r="C478" i="6"/>
  <c r="D478" i="6" s="1"/>
  <c r="C477" i="6"/>
  <c r="D477" i="6" s="1"/>
  <c r="C476" i="6"/>
  <c r="D476" i="6" s="1"/>
  <c r="C475" i="6"/>
  <c r="D475" i="6" s="1"/>
  <c r="C474" i="6"/>
  <c r="D474" i="6" s="1"/>
  <c r="C473" i="6"/>
  <c r="D473" i="6" s="1"/>
  <c r="C472" i="6"/>
  <c r="D472" i="6" s="1"/>
  <c r="C471" i="6"/>
  <c r="D471" i="6" s="1"/>
  <c r="C470" i="6"/>
  <c r="D470" i="6" s="1"/>
  <c r="C469" i="6"/>
  <c r="D469" i="6" s="1"/>
  <c r="C468" i="6"/>
  <c r="D468" i="6" s="1"/>
  <c r="C467" i="6"/>
  <c r="D467" i="6" s="1"/>
  <c r="C466" i="6"/>
  <c r="D466" i="6" s="1"/>
  <c r="C465" i="6"/>
  <c r="D465" i="6" s="1"/>
  <c r="C464" i="6"/>
  <c r="D464" i="6" s="1"/>
  <c r="C463" i="6"/>
  <c r="D463" i="6" s="1"/>
  <c r="C462" i="6"/>
  <c r="D462" i="6" s="1"/>
  <c r="C461" i="6"/>
  <c r="D461" i="6" s="1"/>
  <c r="C460" i="6"/>
  <c r="D460" i="6" s="1"/>
  <c r="C459" i="6"/>
  <c r="D459" i="6" s="1"/>
  <c r="C458" i="6"/>
  <c r="D458" i="6" s="1"/>
  <c r="C457" i="6"/>
  <c r="D457" i="6" s="1"/>
  <c r="C456" i="6"/>
  <c r="D456" i="6" s="1"/>
  <c r="C455" i="6"/>
  <c r="D455" i="6" s="1"/>
  <c r="C454" i="6"/>
  <c r="D454" i="6" s="1"/>
  <c r="C453" i="6"/>
  <c r="D453" i="6" s="1"/>
  <c r="C452" i="6"/>
  <c r="D452" i="6" s="1"/>
  <c r="C451" i="6"/>
  <c r="D451" i="6" s="1"/>
  <c r="C450" i="6"/>
  <c r="D450" i="6" s="1"/>
  <c r="C449" i="6"/>
  <c r="D449" i="6" s="1"/>
  <c r="C448" i="6"/>
  <c r="D448" i="6" s="1"/>
  <c r="C447" i="6"/>
  <c r="D447" i="6" s="1"/>
  <c r="C446" i="6"/>
  <c r="D446" i="6" s="1"/>
  <c r="C445" i="6"/>
  <c r="D445" i="6" s="1"/>
  <c r="C444" i="6"/>
  <c r="D444" i="6" s="1"/>
  <c r="C443" i="6"/>
  <c r="D443" i="6" s="1"/>
  <c r="C442" i="6"/>
  <c r="D442" i="6" s="1"/>
  <c r="C441" i="6"/>
  <c r="D441" i="6" s="1"/>
  <c r="C440" i="6"/>
  <c r="D440" i="6" s="1"/>
  <c r="C439" i="6"/>
  <c r="D439" i="6" s="1"/>
  <c r="C438" i="6"/>
  <c r="D438" i="6" s="1"/>
  <c r="C437" i="6"/>
  <c r="D437" i="6" s="1"/>
  <c r="C436" i="6"/>
  <c r="D436" i="6" s="1"/>
  <c r="C435" i="6"/>
  <c r="D435" i="6" s="1"/>
  <c r="C434" i="6"/>
  <c r="D434" i="6" s="1"/>
  <c r="C433" i="6"/>
  <c r="D433" i="6" s="1"/>
  <c r="C432" i="6"/>
  <c r="D432" i="6" s="1"/>
  <c r="C431" i="6"/>
  <c r="D431" i="6" s="1"/>
  <c r="C430" i="6"/>
  <c r="D430" i="6" s="1"/>
  <c r="C429" i="6"/>
  <c r="D429" i="6" s="1"/>
  <c r="C428" i="6"/>
  <c r="D428" i="6" s="1"/>
  <c r="C427" i="6"/>
  <c r="D427" i="6" s="1"/>
  <c r="C426" i="6"/>
  <c r="D426" i="6" s="1"/>
  <c r="C425" i="6"/>
  <c r="D425" i="6" s="1"/>
  <c r="C424" i="6"/>
  <c r="D424" i="6" s="1"/>
  <c r="C423" i="6"/>
  <c r="D423" i="6" s="1"/>
  <c r="C422" i="6"/>
  <c r="D422" i="6" s="1"/>
  <c r="C421" i="6"/>
  <c r="D421" i="6" s="1"/>
  <c r="C420" i="6"/>
  <c r="D420" i="6" s="1"/>
  <c r="C419" i="6"/>
  <c r="D419" i="6" s="1"/>
  <c r="C418" i="6"/>
  <c r="D418" i="6" s="1"/>
  <c r="C417" i="6"/>
  <c r="D417" i="6" s="1"/>
  <c r="C416" i="6"/>
  <c r="D416" i="6" s="1"/>
  <c r="C415" i="6"/>
  <c r="D415" i="6" s="1"/>
  <c r="C414" i="6"/>
  <c r="D414" i="6" s="1"/>
  <c r="C413" i="6"/>
  <c r="D413" i="6" s="1"/>
  <c r="C412" i="6"/>
  <c r="D412" i="6" s="1"/>
  <c r="C411" i="6"/>
  <c r="D411" i="6" s="1"/>
  <c r="C410" i="6"/>
  <c r="D410" i="6" s="1"/>
  <c r="C409" i="6"/>
  <c r="D409" i="6" s="1"/>
  <c r="C408" i="6"/>
  <c r="D408" i="6" s="1"/>
  <c r="C407" i="6"/>
  <c r="D407" i="6" s="1"/>
  <c r="C406" i="6"/>
  <c r="D406" i="6" s="1"/>
  <c r="C405" i="6"/>
  <c r="D405" i="6" s="1"/>
  <c r="C404" i="6"/>
  <c r="D404" i="6" s="1"/>
  <c r="C403" i="6"/>
  <c r="D403" i="6" s="1"/>
  <c r="C402" i="6"/>
  <c r="D402" i="6" s="1"/>
  <c r="C401" i="6"/>
  <c r="D401" i="6" s="1"/>
  <c r="C400" i="6"/>
  <c r="D400" i="6" s="1"/>
  <c r="C399" i="6"/>
  <c r="D399" i="6" s="1"/>
  <c r="C398" i="6"/>
  <c r="D398" i="6" s="1"/>
  <c r="C397" i="6"/>
  <c r="D397" i="6" s="1"/>
  <c r="C396" i="6"/>
  <c r="D396" i="6" s="1"/>
  <c r="C395" i="6"/>
  <c r="D395" i="6" s="1"/>
  <c r="C394" i="6"/>
  <c r="D394" i="6" s="1"/>
  <c r="C393" i="6"/>
  <c r="D393" i="6" s="1"/>
  <c r="C392" i="6"/>
  <c r="D392" i="6" s="1"/>
  <c r="C391" i="6"/>
  <c r="D391" i="6" s="1"/>
  <c r="C390" i="6"/>
  <c r="D390" i="6" s="1"/>
  <c r="C389" i="6"/>
  <c r="D389" i="6" s="1"/>
  <c r="C388" i="6"/>
  <c r="D388" i="6" s="1"/>
  <c r="C387" i="6"/>
  <c r="D387" i="6" s="1"/>
  <c r="C386" i="6"/>
  <c r="D386" i="6" s="1"/>
  <c r="D385" i="6"/>
  <c r="C385" i="6"/>
  <c r="C384" i="6"/>
  <c r="D384" i="6" s="1"/>
  <c r="C383" i="6"/>
  <c r="D383" i="6" s="1"/>
  <c r="C382" i="6"/>
  <c r="D382" i="6" s="1"/>
  <c r="C381" i="6"/>
  <c r="D381" i="6" s="1"/>
  <c r="C380" i="6"/>
  <c r="D380" i="6" s="1"/>
  <c r="C379" i="6"/>
  <c r="D379" i="6" s="1"/>
  <c r="C378" i="6"/>
  <c r="D378" i="6" s="1"/>
  <c r="C377" i="6"/>
  <c r="D377" i="6" s="1"/>
  <c r="C376" i="6"/>
  <c r="D376" i="6" s="1"/>
  <c r="C375" i="6"/>
  <c r="D375" i="6" s="1"/>
  <c r="C374" i="6"/>
  <c r="D374" i="6" s="1"/>
  <c r="C373" i="6"/>
  <c r="D373" i="6" s="1"/>
  <c r="C372" i="6"/>
  <c r="D372" i="6" s="1"/>
  <c r="C371" i="6"/>
  <c r="D371" i="6" s="1"/>
  <c r="C370" i="6"/>
  <c r="D370" i="6" s="1"/>
  <c r="C369" i="6"/>
  <c r="D369" i="6" s="1"/>
  <c r="C368" i="6"/>
  <c r="D368" i="6" s="1"/>
  <c r="C367" i="6"/>
  <c r="D367" i="6" s="1"/>
  <c r="C366" i="6"/>
  <c r="D366" i="6" s="1"/>
  <c r="C365" i="6"/>
  <c r="D365" i="6" s="1"/>
  <c r="C364" i="6"/>
  <c r="D364" i="6" s="1"/>
  <c r="C363" i="6"/>
  <c r="D363" i="6" s="1"/>
  <c r="C362" i="6"/>
  <c r="D362" i="6" s="1"/>
  <c r="C361" i="6"/>
  <c r="D361" i="6" s="1"/>
  <c r="C360" i="6"/>
  <c r="D360" i="6" s="1"/>
  <c r="C359" i="6"/>
  <c r="D359" i="6" s="1"/>
  <c r="C358" i="6"/>
  <c r="D358" i="6" s="1"/>
  <c r="C357" i="6"/>
  <c r="D357" i="6" s="1"/>
  <c r="C356" i="6"/>
  <c r="D356" i="6" s="1"/>
  <c r="C355" i="6"/>
  <c r="D355" i="6" s="1"/>
  <c r="C354" i="6"/>
  <c r="D354" i="6" s="1"/>
  <c r="C353" i="6"/>
  <c r="D353" i="6" s="1"/>
  <c r="C352" i="6"/>
  <c r="D352" i="6" s="1"/>
  <c r="C351" i="6"/>
  <c r="D351" i="6" s="1"/>
  <c r="C350" i="6"/>
  <c r="D350" i="6" s="1"/>
  <c r="C349" i="6"/>
  <c r="D349" i="6" s="1"/>
  <c r="C348" i="6"/>
  <c r="D348" i="6" s="1"/>
  <c r="C347" i="6"/>
  <c r="D347" i="6" s="1"/>
  <c r="C346" i="6"/>
  <c r="D346" i="6" s="1"/>
  <c r="C345" i="6"/>
  <c r="D345" i="6" s="1"/>
  <c r="C344" i="6"/>
  <c r="D344" i="6" s="1"/>
  <c r="C343" i="6"/>
  <c r="D343" i="6" s="1"/>
  <c r="C342" i="6"/>
  <c r="D342" i="6" s="1"/>
  <c r="C341" i="6"/>
  <c r="D341" i="6" s="1"/>
  <c r="C340" i="6"/>
  <c r="D340" i="6" s="1"/>
  <c r="C339" i="6"/>
  <c r="D339" i="6" s="1"/>
  <c r="C338" i="6"/>
  <c r="D338" i="6" s="1"/>
  <c r="C337" i="6"/>
  <c r="D337" i="6" s="1"/>
  <c r="C336" i="6"/>
  <c r="D336" i="6" s="1"/>
  <c r="C335" i="6"/>
  <c r="D335" i="6" s="1"/>
  <c r="C334" i="6"/>
  <c r="D334" i="6" s="1"/>
  <c r="C333" i="6"/>
  <c r="D333" i="6" s="1"/>
  <c r="C332" i="6"/>
  <c r="D332" i="6" s="1"/>
  <c r="C331" i="6"/>
  <c r="D331" i="6" s="1"/>
  <c r="C330" i="6"/>
  <c r="D330" i="6" s="1"/>
  <c r="C329" i="6"/>
  <c r="D329" i="6" s="1"/>
  <c r="C328" i="6"/>
  <c r="D328" i="6" s="1"/>
  <c r="C327" i="6"/>
  <c r="D327" i="6" s="1"/>
  <c r="C326" i="6"/>
  <c r="D326" i="6" s="1"/>
  <c r="C325" i="6"/>
  <c r="D325" i="6" s="1"/>
  <c r="C324" i="6"/>
  <c r="D324" i="6" s="1"/>
  <c r="C323" i="6"/>
  <c r="D323" i="6" s="1"/>
  <c r="C322" i="6"/>
  <c r="D322" i="6" s="1"/>
  <c r="C321" i="6"/>
  <c r="D321" i="6" s="1"/>
  <c r="C320" i="6"/>
  <c r="D320" i="6" s="1"/>
  <c r="C319" i="6"/>
  <c r="D319" i="6" s="1"/>
  <c r="C318" i="6"/>
  <c r="D318" i="6" s="1"/>
  <c r="C317" i="6"/>
  <c r="D317" i="6" s="1"/>
  <c r="C316" i="6"/>
  <c r="D316" i="6" s="1"/>
  <c r="C315" i="6"/>
  <c r="D315" i="6" s="1"/>
  <c r="C314" i="6"/>
  <c r="D314" i="6" s="1"/>
  <c r="C313" i="6"/>
  <c r="D313" i="6" s="1"/>
  <c r="C312" i="6"/>
  <c r="D312" i="6" s="1"/>
  <c r="C311" i="6"/>
  <c r="D311" i="6" s="1"/>
  <c r="C310" i="6"/>
  <c r="D310" i="6" s="1"/>
  <c r="C309" i="6"/>
  <c r="D309" i="6" s="1"/>
  <c r="C308" i="6"/>
  <c r="D308" i="6" s="1"/>
  <c r="C307" i="6"/>
  <c r="D307" i="6" s="1"/>
  <c r="C306" i="6"/>
  <c r="D306" i="6" s="1"/>
  <c r="C305" i="6"/>
  <c r="D305" i="6" s="1"/>
  <c r="C304" i="6"/>
  <c r="D304" i="6" s="1"/>
  <c r="C303" i="6"/>
  <c r="D303" i="6" s="1"/>
  <c r="C302" i="6"/>
  <c r="D302" i="6" s="1"/>
  <c r="C301" i="6"/>
  <c r="D301" i="6" s="1"/>
  <c r="C300" i="6"/>
  <c r="D300" i="6" s="1"/>
  <c r="C299" i="6"/>
  <c r="D299" i="6" s="1"/>
  <c r="C298" i="6"/>
  <c r="D298" i="6" s="1"/>
  <c r="C297" i="6"/>
  <c r="D297" i="6" s="1"/>
  <c r="C296" i="6"/>
  <c r="D296" i="6" s="1"/>
  <c r="C295" i="6"/>
  <c r="D295" i="6" s="1"/>
  <c r="C294" i="6"/>
  <c r="D294" i="6" s="1"/>
  <c r="C293" i="6"/>
  <c r="D293" i="6" s="1"/>
  <c r="C292" i="6"/>
  <c r="D292" i="6" s="1"/>
  <c r="C291" i="6"/>
  <c r="D291" i="6" s="1"/>
  <c r="C290" i="6"/>
  <c r="D290" i="6" s="1"/>
  <c r="C289" i="6"/>
  <c r="D289" i="6" s="1"/>
  <c r="C288" i="6"/>
  <c r="D288" i="6" s="1"/>
  <c r="C287" i="6"/>
  <c r="D287" i="6" s="1"/>
  <c r="C286" i="6"/>
  <c r="D286" i="6" s="1"/>
  <c r="C285" i="6"/>
  <c r="D285" i="6" s="1"/>
  <c r="C284" i="6"/>
  <c r="D284" i="6" s="1"/>
  <c r="C283" i="6"/>
  <c r="D283" i="6" s="1"/>
  <c r="C282" i="6"/>
  <c r="D282" i="6" s="1"/>
  <c r="C281" i="6"/>
  <c r="D281" i="6" s="1"/>
  <c r="C280" i="6"/>
  <c r="D280" i="6" s="1"/>
  <c r="C279" i="6"/>
  <c r="D279" i="6" s="1"/>
  <c r="C278" i="6"/>
  <c r="D278" i="6" s="1"/>
  <c r="C277" i="6"/>
  <c r="D277" i="6" s="1"/>
  <c r="C276" i="6"/>
  <c r="D276" i="6" s="1"/>
  <c r="C275" i="6"/>
  <c r="D275" i="6" s="1"/>
  <c r="C274" i="6"/>
  <c r="D274" i="6" s="1"/>
  <c r="C273" i="6"/>
  <c r="D273" i="6" s="1"/>
  <c r="C272" i="6"/>
  <c r="D272" i="6" s="1"/>
  <c r="C271" i="6"/>
  <c r="D271" i="6" s="1"/>
  <c r="C270" i="6"/>
  <c r="D270" i="6" s="1"/>
  <c r="C269" i="6"/>
  <c r="D269" i="6" s="1"/>
  <c r="C268" i="6"/>
  <c r="D268" i="6" s="1"/>
  <c r="C267" i="6"/>
  <c r="D267" i="6" s="1"/>
  <c r="C266" i="6"/>
  <c r="D266" i="6" s="1"/>
  <c r="C265" i="6"/>
  <c r="D265" i="6" s="1"/>
  <c r="C264" i="6"/>
  <c r="D264" i="6" s="1"/>
  <c r="C263" i="6"/>
  <c r="D263" i="6" s="1"/>
  <c r="C262" i="6"/>
  <c r="D262" i="6" s="1"/>
  <c r="C261" i="6"/>
  <c r="D261" i="6" s="1"/>
  <c r="C260" i="6"/>
  <c r="D260" i="6" s="1"/>
  <c r="C259" i="6"/>
  <c r="D259" i="6" s="1"/>
  <c r="C258" i="6"/>
  <c r="D258" i="6" s="1"/>
  <c r="C257" i="6"/>
  <c r="D257" i="6" s="1"/>
  <c r="C256" i="6"/>
  <c r="D256" i="6" s="1"/>
  <c r="C255" i="6"/>
  <c r="D255" i="6" s="1"/>
  <c r="C254" i="6"/>
  <c r="D254" i="6" s="1"/>
  <c r="C253" i="6"/>
  <c r="D253" i="6" s="1"/>
  <c r="C252" i="6"/>
  <c r="D252" i="6" s="1"/>
  <c r="C251" i="6"/>
  <c r="D251" i="6" s="1"/>
  <c r="C250" i="6"/>
  <c r="D250" i="6" s="1"/>
  <c r="C249" i="6"/>
  <c r="D249" i="6" s="1"/>
  <c r="C248" i="6"/>
  <c r="D248" i="6" s="1"/>
  <c r="C247" i="6"/>
  <c r="D247" i="6" s="1"/>
  <c r="C246" i="6"/>
  <c r="D246" i="6" s="1"/>
  <c r="C245" i="6"/>
  <c r="D245" i="6" s="1"/>
  <c r="C244" i="6"/>
  <c r="D244" i="6" s="1"/>
  <c r="C243" i="6"/>
  <c r="D243" i="6" s="1"/>
  <c r="C242" i="6"/>
  <c r="D242" i="6" s="1"/>
  <c r="C241" i="6"/>
  <c r="D241" i="6" s="1"/>
  <c r="C240" i="6"/>
  <c r="D240" i="6" s="1"/>
  <c r="C239" i="6"/>
  <c r="D239" i="6" s="1"/>
  <c r="C238" i="6"/>
  <c r="D238" i="6" s="1"/>
  <c r="C237" i="6"/>
  <c r="D237" i="6" s="1"/>
  <c r="C236" i="6"/>
  <c r="D236" i="6" s="1"/>
  <c r="C235" i="6"/>
  <c r="D235" i="6" s="1"/>
  <c r="C234" i="6"/>
  <c r="D234" i="6" s="1"/>
  <c r="C233" i="6"/>
  <c r="D233" i="6" s="1"/>
  <c r="C232" i="6"/>
  <c r="D232" i="6" s="1"/>
  <c r="C231" i="6"/>
  <c r="D231" i="6" s="1"/>
  <c r="C230" i="6"/>
  <c r="D230" i="6" s="1"/>
  <c r="C229" i="6"/>
  <c r="D229" i="6" s="1"/>
  <c r="C228" i="6"/>
  <c r="D228" i="6" s="1"/>
  <c r="C227" i="6"/>
  <c r="D227" i="6" s="1"/>
  <c r="C226" i="6"/>
  <c r="D226" i="6" s="1"/>
  <c r="C225" i="6"/>
  <c r="D225" i="6" s="1"/>
  <c r="C224" i="6"/>
  <c r="D224" i="6" s="1"/>
  <c r="C223" i="6"/>
  <c r="D223" i="6" s="1"/>
  <c r="C222" i="6"/>
  <c r="D222" i="6" s="1"/>
  <c r="C221" i="6"/>
  <c r="D221" i="6" s="1"/>
  <c r="C220" i="6"/>
  <c r="D220" i="6" s="1"/>
  <c r="C219" i="6"/>
  <c r="D219" i="6" s="1"/>
  <c r="C218" i="6"/>
  <c r="D218" i="6" s="1"/>
  <c r="C217" i="6"/>
  <c r="D217" i="6" s="1"/>
  <c r="C216" i="6"/>
  <c r="D216" i="6" s="1"/>
  <c r="C215" i="6"/>
  <c r="D215" i="6" s="1"/>
  <c r="C214" i="6"/>
  <c r="D214" i="6" s="1"/>
  <c r="C213" i="6"/>
  <c r="D213" i="6" s="1"/>
  <c r="C212" i="6"/>
  <c r="D212" i="6" s="1"/>
  <c r="C211" i="6"/>
  <c r="D211" i="6" s="1"/>
  <c r="C210" i="6"/>
  <c r="D210" i="6" s="1"/>
  <c r="C209" i="6"/>
  <c r="D209" i="6" s="1"/>
  <c r="C208" i="6"/>
  <c r="D208" i="6" s="1"/>
  <c r="C207" i="6"/>
  <c r="D207" i="6" s="1"/>
  <c r="C206" i="6"/>
  <c r="D206" i="6" s="1"/>
  <c r="C205" i="6"/>
  <c r="D205" i="6" s="1"/>
  <c r="C204" i="6"/>
  <c r="D204" i="6" s="1"/>
  <c r="C203" i="6"/>
  <c r="D203" i="6" s="1"/>
  <c r="C202" i="6"/>
  <c r="D202" i="6" s="1"/>
  <c r="C201" i="6"/>
  <c r="D201" i="6" s="1"/>
  <c r="C200" i="6"/>
  <c r="D200" i="6" s="1"/>
  <c r="C199" i="6"/>
  <c r="D199" i="6" s="1"/>
  <c r="C198" i="6"/>
  <c r="D198" i="6" s="1"/>
  <c r="C197" i="6"/>
  <c r="D197" i="6" s="1"/>
  <c r="C196" i="6"/>
  <c r="D196" i="6" s="1"/>
  <c r="C195" i="6"/>
  <c r="D195" i="6" s="1"/>
  <c r="C194" i="6"/>
  <c r="D194" i="6" s="1"/>
  <c r="C193" i="6"/>
  <c r="D193" i="6" s="1"/>
  <c r="C192" i="6"/>
  <c r="D192" i="6" s="1"/>
  <c r="C191" i="6"/>
  <c r="D191" i="6" s="1"/>
  <c r="C190" i="6"/>
  <c r="D190" i="6" s="1"/>
  <c r="C189" i="6"/>
  <c r="D189" i="6" s="1"/>
  <c r="C188" i="6"/>
  <c r="D188" i="6" s="1"/>
  <c r="C187" i="6"/>
  <c r="D187" i="6" s="1"/>
  <c r="C186" i="6"/>
  <c r="D186" i="6" s="1"/>
  <c r="C185" i="6"/>
  <c r="D185" i="6" s="1"/>
  <c r="C184" i="6"/>
  <c r="D184" i="6" s="1"/>
  <c r="C183" i="6"/>
  <c r="D183" i="6" s="1"/>
  <c r="C182" i="6"/>
  <c r="D182" i="6" s="1"/>
  <c r="C181" i="6"/>
  <c r="D181" i="6" s="1"/>
  <c r="C180" i="6"/>
  <c r="D180" i="6" s="1"/>
  <c r="C179" i="6"/>
  <c r="D179" i="6" s="1"/>
  <c r="C178" i="6"/>
  <c r="D178" i="6" s="1"/>
  <c r="C177" i="6"/>
  <c r="D177" i="6" s="1"/>
  <c r="C176" i="6"/>
  <c r="D176" i="6" s="1"/>
  <c r="C175" i="6"/>
  <c r="D175" i="6" s="1"/>
  <c r="C174" i="6"/>
  <c r="D174" i="6" s="1"/>
  <c r="C173" i="6"/>
  <c r="D173" i="6" s="1"/>
  <c r="C172" i="6"/>
  <c r="D172" i="6" s="1"/>
  <c r="C171" i="6"/>
  <c r="D171" i="6" s="1"/>
  <c r="C170" i="6"/>
  <c r="D170" i="6" s="1"/>
  <c r="C169" i="6"/>
  <c r="D169" i="6" s="1"/>
  <c r="C168" i="6"/>
  <c r="D168" i="6" s="1"/>
  <c r="C167" i="6"/>
  <c r="D167" i="6" s="1"/>
  <c r="C166" i="6"/>
  <c r="D166" i="6" s="1"/>
  <c r="C165" i="6"/>
  <c r="D165" i="6" s="1"/>
  <c r="C164" i="6"/>
  <c r="D164" i="6" s="1"/>
  <c r="C163" i="6"/>
  <c r="D163" i="6" s="1"/>
  <c r="C162" i="6"/>
  <c r="D162" i="6" s="1"/>
  <c r="C161" i="6"/>
  <c r="D161" i="6" s="1"/>
  <c r="C160" i="6"/>
  <c r="D160" i="6" s="1"/>
  <c r="C159" i="6"/>
  <c r="D159" i="6" s="1"/>
  <c r="C158" i="6"/>
  <c r="D158" i="6" s="1"/>
  <c r="C157" i="6"/>
  <c r="D157" i="6" s="1"/>
  <c r="C156" i="6"/>
  <c r="D156" i="6" s="1"/>
  <c r="C155" i="6"/>
  <c r="D155" i="6" s="1"/>
  <c r="C154" i="6"/>
  <c r="D154" i="6" s="1"/>
  <c r="C153" i="6"/>
  <c r="D153" i="6" s="1"/>
  <c r="C152" i="6"/>
  <c r="D152" i="6" s="1"/>
  <c r="C151" i="6"/>
  <c r="D151" i="6" s="1"/>
  <c r="C150" i="6"/>
  <c r="D150" i="6" s="1"/>
  <c r="C149" i="6"/>
  <c r="D149" i="6" s="1"/>
  <c r="C148" i="6"/>
  <c r="D148" i="6" s="1"/>
  <c r="C147" i="6"/>
  <c r="D147" i="6" s="1"/>
  <c r="C146" i="6"/>
  <c r="D146" i="6" s="1"/>
  <c r="C145" i="6"/>
  <c r="D145" i="6" s="1"/>
  <c r="C144" i="6"/>
  <c r="D144" i="6" s="1"/>
  <c r="C143" i="6"/>
  <c r="D143" i="6" s="1"/>
  <c r="C142" i="6"/>
  <c r="D142" i="6" s="1"/>
  <c r="C141" i="6"/>
  <c r="D141" i="6" s="1"/>
  <c r="C140" i="6"/>
  <c r="D140" i="6" s="1"/>
  <c r="C139" i="6"/>
  <c r="D139" i="6" s="1"/>
  <c r="C138" i="6"/>
  <c r="D138" i="6" s="1"/>
  <c r="C137" i="6"/>
  <c r="D137" i="6" s="1"/>
  <c r="C136" i="6"/>
  <c r="D136" i="6" s="1"/>
  <c r="C135" i="6"/>
  <c r="D135" i="6" s="1"/>
  <c r="C134" i="6"/>
  <c r="D134" i="6" s="1"/>
  <c r="C133" i="6"/>
  <c r="D133" i="6" s="1"/>
  <c r="C132" i="6"/>
  <c r="D132" i="6" s="1"/>
  <c r="C131" i="6"/>
  <c r="D131" i="6" s="1"/>
  <c r="C130" i="6"/>
  <c r="D130" i="6" s="1"/>
  <c r="C129" i="6"/>
  <c r="D129" i="6" s="1"/>
  <c r="C128" i="6"/>
  <c r="D128" i="6" s="1"/>
  <c r="C127" i="6"/>
  <c r="D127" i="6" s="1"/>
  <c r="C126" i="6"/>
  <c r="D126" i="6" s="1"/>
  <c r="C125" i="6"/>
  <c r="D125" i="6" s="1"/>
  <c r="C124" i="6"/>
  <c r="D124" i="6" s="1"/>
  <c r="C123" i="6"/>
  <c r="D123" i="6" s="1"/>
  <c r="C122" i="6"/>
  <c r="D122" i="6" s="1"/>
  <c r="C121" i="6"/>
  <c r="D121" i="6" s="1"/>
  <c r="C120" i="6"/>
  <c r="D120" i="6" s="1"/>
  <c r="C119" i="6"/>
  <c r="D119" i="6" s="1"/>
  <c r="C118" i="6"/>
  <c r="D118" i="6" s="1"/>
  <c r="C117" i="6"/>
  <c r="D117" i="6" s="1"/>
  <c r="C116" i="6"/>
  <c r="D116" i="6" s="1"/>
  <c r="C115" i="6"/>
  <c r="D115" i="6" s="1"/>
  <c r="C114" i="6"/>
  <c r="D114" i="6" s="1"/>
  <c r="C113" i="6"/>
  <c r="D113" i="6" s="1"/>
  <c r="C112" i="6"/>
  <c r="D112" i="6" s="1"/>
  <c r="C111" i="6"/>
  <c r="D111" i="6" s="1"/>
  <c r="C110" i="6"/>
  <c r="D110" i="6" s="1"/>
  <c r="C109" i="6"/>
  <c r="D109" i="6" s="1"/>
  <c r="C108" i="6"/>
  <c r="D108" i="6" s="1"/>
  <c r="C107" i="6"/>
  <c r="D107" i="6" s="1"/>
  <c r="C106" i="6"/>
  <c r="D106" i="6" s="1"/>
  <c r="C105" i="6"/>
  <c r="D105" i="6" s="1"/>
  <c r="C104" i="6"/>
  <c r="D104" i="6" s="1"/>
  <c r="C103" i="6"/>
  <c r="D103" i="6" s="1"/>
  <c r="C102" i="6"/>
  <c r="D102" i="6" s="1"/>
  <c r="C101" i="6"/>
  <c r="D101" i="6" s="1"/>
  <c r="C100" i="6"/>
  <c r="D100" i="6" s="1"/>
  <c r="C99" i="6"/>
  <c r="D99" i="6" s="1"/>
  <c r="C98" i="6"/>
  <c r="D98" i="6" s="1"/>
  <c r="C97" i="6"/>
  <c r="D97" i="6" s="1"/>
  <c r="C96" i="6"/>
  <c r="D96" i="6" s="1"/>
  <c r="C95" i="6"/>
  <c r="D95" i="6" s="1"/>
  <c r="C94" i="6"/>
  <c r="D94" i="6" s="1"/>
  <c r="C93" i="6"/>
  <c r="D93" i="6" s="1"/>
  <c r="C92" i="6"/>
  <c r="D92" i="6" s="1"/>
  <c r="C91" i="6"/>
  <c r="D91" i="6" s="1"/>
  <c r="C90" i="6"/>
  <c r="D90" i="6" s="1"/>
  <c r="C89" i="6"/>
  <c r="D89" i="6" s="1"/>
  <c r="C88" i="6"/>
  <c r="D88" i="6" s="1"/>
  <c r="C87" i="6"/>
  <c r="D87" i="6" s="1"/>
  <c r="C86" i="6"/>
  <c r="D86" i="6" s="1"/>
  <c r="C85" i="6"/>
  <c r="D85" i="6" s="1"/>
  <c r="C84" i="6"/>
  <c r="D84" i="6" s="1"/>
  <c r="C83" i="6"/>
  <c r="D83" i="6" s="1"/>
  <c r="C82" i="6"/>
  <c r="D82" i="6" s="1"/>
  <c r="C81" i="6"/>
  <c r="D81" i="6" s="1"/>
  <c r="C80" i="6"/>
  <c r="D80" i="6" s="1"/>
  <c r="C79" i="6"/>
  <c r="D79" i="6" s="1"/>
  <c r="C78" i="6"/>
  <c r="D78" i="6" s="1"/>
  <c r="C77" i="6"/>
  <c r="D77" i="6" s="1"/>
  <c r="C76" i="6"/>
  <c r="D76" i="6" s="1"/>
  <c r="C75" i="6"/>
  <c r="D75" i="6" s="1"/>
  <c r="C74" i="6"/>
  <c r="D74" i="6" s="1"/>
  <c r="C73" i="6"/>
  <c r="D73" i="6" s="1"/>
  <c r="C72" i="6"/>
  <c r="D72" i="6" s="1"/>
  <c r="C71" i="6"/>
  <c r="D71" i="6" s="1"/>
  <c r="C70" i="6"/>
  <c r="D70" i="6" s="1"/>
  <c r="C69" i="6"/>
  <c r="D69" i="6" s="1"/>
  <c r="C68" i="6"/>
  <c r="D68" i="6" s="1"/>
  <c r="C67" i="6"/>
  <c r="D67" i="6" s="1"/>
  <c r="C66" i="6"/>
  <c r="D66" i="6" s="1"/>
  <c r="C65" i="6"/>
  <c r="D65" i="6" s="1"/>
  <c r="C64" i="6"/>
  <c r="D64" i="6" s="1"/>
  <c r="C63" i="6"/>
  <c r="D63" i="6" s="1"/>
  <c r="C62" i="6"/>
  <c r="D62" i="6" s="1"/>
  <c r="C61" i="6"/>
  <c r="D61" i="6" s="1"/>
  <c r="C60" i="6"/>
  <c r="D60" i="6" s="1"/>
  <c r="C59" i="6"/>
  <c r="D59" i="6" s="1"/>
  <c r="C58" i="6"/>
  <c r="D58" i="6" s="1"/>
  <c r="C57" i="6"/>
  <c r="D57" i="6" s="1"/>
  <c r="C56" i="6"/>
  <c r="D56" i="6" s="1"/>
  <c r="C55" i="6"/>
  <c r="D55" i="6" s="1"/>
  <c r="C54" i="6"/>
  <c r="D54" i="6" s="1"/>
  <c r="C53" i="6"/>
  <c r="D53" i="6" s="1"/>
  <c r="C52" i="6"/>
  <c r="D52" i="6" s="1"/>
  <c r="C51" i="6"/>
  <c r="D51" i="6" s="1"/>
  <c r="C50" i="6"/>
  <c r="D50" i="6" s="1"/>
  <c r="C49" i="6"/>
  <c r="D49" i="6" s="1"/>
  <c r="C48" i="6"/>
  <c r="D48" i="6" s="1"/>
  <c r="C47" i="6"/>
  <c r="D47" i="6" s="1"/>
  <c r="C46" i="6"/>
  <c r="D46" i="6" s="1"/>
  <c r="C45" i="6"/>
  <c r="D45" i="6" s="1"/>
  <c r="C44" i="6"/>
  <c r="D44" i="6" s="1"/>
  <c r="C43" i="6"/>
  <c r="D43" i="6" s="1"/>
  <c r="C42" i="6"/>
  <c r="D42" i="6" s="1"/>
  <c r="C41" i="6"/>
  <c r="D41" i="6" s="1"/>
  <c r="C40" i="6"/>
  <c r="D40" i="6" s="1"/>
  <c r="C39" i="6"/>
  <c r="D39" i="6" s="1"/>
  <c r="C38" i="6"/>
  <c r="D38" i="6" s="1"/>
  <c r="C37" i="6"/>
  <c r="D37" i="6" s="1"/>
  <c r="C36" i="6"/>
  <c r="D36" i="6" s="1"/>
  <c r="C35" i="6"/>
  <c r="D35" i="6" s="1"/>
  <c r="C34" i="6"/>
  <c r="D34" i="6" s="1"/>
  <c r="C33" i="6"/>
  <c r="D33" i="6" s="1"/>
  <c r="C32" i="6"/>
  <c r="D32" i="6" s="1"/>
  <c r="C31" i="6"/>
  <c r="D31" i="6" s="1"/>
  <c r="C30" i="6"/>
  <c r="D30" i="6" s="1"/>
  <c r="C29" i="6"/>
  <c r="D29" i="6" s="1"/>
  <c r="C28" i="6"/>
  <c r="D28" i="6" s="1"/>
  <c r="C27" i="6"/>
  <c r="D27" i="6" s="1"/>
  <c r="C26" i="6"/>
  <c r="D26" i="6" s="1"/>
  <c r="C25" i="6"/>
  <c r="D25" i="6" s="1"/>
  <c r="C24" i="6"/>
  <c r="D24" i="6" s="1"/>
  <c r="C23" i="6"/>
  <c r="D23" i="6" s="1"/>
  <c r="C22" i="6"/>
  <c r="D22" i="6" s="1"/>
  <c r="C21" i="6"/>
  <c r="D21" i="6" s="1"/>
  <c r="C20" i="6"/>
  <c r="D20" i="6" s="1"/>
  <c r="C19" i="6"/>
  <c r="D19" i="6" s="1"/>
  <c r="C18" i="6"/>
  <c r="D18" i="6" s="1"/>
  <c r="C17" i="6"/>
  <c r="D17" i="6" s="1"/>
  <c r="C16" i="6"/>
  <c r="D16" i="6" s="1"/>
  <c r="C15" i="6"/>
  <c r="D15" i="6" s="1"/>
  <c r="C14" i="6"/>
  <c r="D14" i="6" s="1"/>
  <c r="C13" i="6"/>
  <c r="D13" i="6" s="1"/>
  <c r="C12" i="6"/>
  <c r="D12" i="6" s="1"/>
  <c r="C11" i="6"/>
  <c r="D11" i="6" s="1"/>
  <c r="C10" i="6"/>
  <c r="D10" i="6" s="1"/>
  <c r="C9" i="6"/>
  <c r="D9" i="6" s="1"/>
  <c r="C8" i="6"/>
  <c r="D8" i="6" s="1"/>
  <c r="C7" i="6"/>
  <c r="D7" i="6" s="1"/>
  <c r="C6" i="6"/>
  <c r="D6" i="6" s="1"/>
  <c r="C5" i="6"/>
  <c r="D5" i="6" s="1"/>
  <c r="D4" i="6"/>
  <c r="D3" i="6"/>
  <c r="B10" i="5" l="1"/>
  <c r="F4" i="5" l="1" a="1"/>
  <c r="E3" i="4"/>
  <c r="E8" i="4" s="1"/>
  <c r="F8" i="4" s="1"/>
  <c r="D3" i="2"/>
  <c r="D8" i="2" s="1"/>
  <c r="E8" i="2" s="1"/>
  <c r="E6" i="1"/>
  <c r="E4" i="1"/>
  <c r="E3" i="1"/>
  <c r="F4" i="5" l="1"/>
  <c r="I4" i="5" s="1"/>
  <c r="F5" i="5"/>
  <c r="I5" i="5" s="1"/>
  <c r="F6" i="4"/>
  <c r="E7" i="4"/>
  <c r="F7" i="4" s="1"/>
  <c r="F3" i="4"/>
  <c r="E6" i="4"/>
  <c r="E4" i="4"/>
  <c r="F4" i="4" s="1"/>
  <c r="E6" i="2"/>
  <c r="D7" i="2"/>
  <c r="E7" i="2" s="1"/>
  <c r="E3" i="2"/>
  <c r="D6" i="2"/>
  <c r="D4" i="2"/>
  <c r="E4" i="2" s="1"/>
  <c r="E5" i="1"/>
  <c r="F6" i="2" l="1"/>
  <c r="F12" i="5"/>
  <c r="H5" i="5"/>
  <c r="G5" i="5"/>
  <c r="F11" i="5"/>
  <c r="H4" i="5"/>
  <c r="G4" i="5"/>
  <c r="D5" i="2"/>
  <c r="E10" i="4"/>
  <c r="E12" i="4" s="1"/>
  <c r="F10" i="4"/>
  <c r="F12" i="4" s="1"/>
  <c r="E5" i="4"/>
  <c r="F5" i="4"/>
  <c r="E5" i="2"/>
  <c r="E7" i="1"/>
  <c r="E9" i="1" s="1"/>
  <c r="E8" i="1"/>
  <c r="E10" i="1" s="1"/>
  <c r="I11" i="5" l="1"/>
  <c r="H11" i="5"/>
  <c r="G11" i="5"/>
  <c r="I12" i="5"/>
  <c r="G12" i="5"/>
  <c r="H12" i="5"/>
  <c r="H6" i="5"/>
  <c r="I6" i="5"/>
  <c r="G6" i="5"/>
  <c r="F13" i="4"/>
  <c r="F11" i="4"/>
  <c r="E13" i="4"/>
  <c r="E11" i="4"/>
  <c r="E11" i="1"/>
  <c r="G13" i="5" l="1"/>
  <c r="H13" i="5"/>
  <c r="I13" i="5"/>
</calcChain>
</file>

<file path=xl/sharedStrings.xml><?xml version="1.0" encoding="utf-8"?>
<sst xmlns="http://schemas.openxmlformats.org/spreadsheetml/2006/main" count="85" uniqueCount="54">
  <si>
    <t>Inputs</t>
  </si>
  <si>
    <t>Call Option</t>
  </si>
  <si>
    <t>Outputs</t>
  </si>
  <si>
    <t>Market Price of Underlying</t>
  </si>
  <si>
    <t>Discount factor:</t>
  </si>
  <si>
    <t>Volatility</t>
  </si>
  <si>
    <t>Dividend discount:</t>
  </si>
  <si>
    <t>Log Moneyness</t>
  </si>
  <si>
    <t>Maturity (Days)</t>
  </si>
  <si>
    <t>Returns standard devaition</t>
  </si>
  <si>
    <t>Dividend Yield</t>
  </si>
  <si>
    <t>d1</t>
  </si>
  <si>
    <t>d2</t>
  </si>
  <si>
    <t>Phi(d1)</t>
  </si>
  <si>
    <t>Phi(d2)</t>
  </si>
  <si>
    <t>BS Formula</t>
  </si>
  <si>
    <t>BS Formula and Greeks</t>
  </si>
  <si>
    <t>BS Model</t>
  </si>
  <si>
    <t>Call</t>
  </si>
  <si>
    <t>Put</t>
  </si>
  <si>
    <t>Strike</t>
  </si>
  <si>
    <t>Price</t>
  </si>
  <si>
    <t>Delta</t>
  </si>
  <si>
    <t>Gamma</t>
  </si>
  <si>
    <t>Risk Free Rate</t>
  </si>
  <si>
    <t>Vega</t>
  </si>
  <si>
    <t>Change in Underlying price</t>
  </si>
  <si>
    <t>Delta-Gamma Approx</t>
  </si>
  <si>
    <t>Change in Volatility</t>
  </si>
  <si>
    <t>New Option Price</t>
  </si>
  <si>
    <t>Deta-Gamma-Vega Approx</t>
  </si>
  <si>
    <t>Option</t>
  </si>
  <si>
    <t>No. Shares</t>
  </si>
  <si>
    <t>Position</t>
  </si>
  <si>
    <t>Position Delta</t>
  </si>
  <si>
    <t>Position Gamma</t>
  </si>
  <si>
    <t>Position Vega</t>
  </si>
  <si>
    <t>Net</t>
  </si>
  <si>
    <t>Date</t>
  </si>
  <si>
    <t>P&amp;L (h_s)</t>
  </si>
  <si>
    <t>Delta-Gamma-Approx</t>
  </si>
  <si>
    <t>VaR</t>
  </si>
  <si>
    <t>Gamma-Vega Matrix:</t>
  </si>
  <si>
    <t>Gamma-Vega Vector</t>
  </si>
  <si>
    <t>Market Price of Underlying, S</t>
  </si>
  <si>
    <t>Volatility, sigma</t>
  </si>
  <si>
    <t>Option Strike, K</t>
  </si>
  <si>
    <t>Risk-Free Rate, r</t>
  </si>
  <si>
    <t>Maturity (Days), T</t>
  </si>
  <si>
    <t>Dividend Yield, y</t>
  </si>
  <si>
    <t>Rounded Results</t>
  </si>
  <si>
    <t>S&amp;P500</t>
  </si>
  <si>
    <t>Significance Level</t>
  </si>
  <si>
    <t>Holding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</si>
</sst>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"/>
    <numFmt numFmtId="166" formatCode="0.000"/>
    <numFmt numFmtId="167" formatCode="0.0"/>
  </numFmts>
  <fonts count="20">
    <font>
      <sz val="11"/>
      <color theme="1"/>
      <name val="Calibri"/>
      <family val="2"/>
      <scheme val="minor"/>
    </font>
    <font>
      <sz val="12"/>
      <color theme="1"/>
      <name val="Calibri-Light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Garamond"/>
      <family val="1"/>
    </font>
    <font>
      <sz val="11"/>
      <color indexed="8"/>
      <name val="Calibri"/>
      <family val="2"/>
    </font>
    <font>
      <sz val="12"/>
      <color rgb="FF0000FF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indexed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432FF"/>
      <name val="Calibri"/>
      <family val="2"/>
      <scheme val="minor"/>
    </font>
    <font>
      <b/>
      <sz val="12"/>
      <color rgb="FF0432FF"/>
      <name val="Calibri"/>
      <family val="2"/>
      <scheme val="minor"/>
    </font>
    <font>
      <b/>
      <sz val="12"/>
      <color theme="1"/>
      <name val="Calibri"/>
      <family val="2"/>
    </font>
    <font>
      <b/>
      <sz val="12"/>
      <name val="Calibri"/>
      <family val="2"/>
    </font>
    <font>
      <sz val="12"/>
      <color rgb="FFC0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rgb="FF0432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1" fillId="0" borderId="0"/>
  </cellStyleXfs>
  <cellXfs count="34">
    <xf numFmtId="0" fontId="0" fillId="0" borderId="0" xfId="0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164" fontId="4" fillId="0" borderId="0" xfId="2" applyNumberFormat="1" applyFont="1" applyAlignment="1">
      <alignment horizontal="center"/>
    </xf>
    <xf numFmtId="164" fontId="3" fillId="0" borderId="0" xfId="2" applyNumberFormat="1" applyFont="1" applyAlignment="1">
      <alignment horizontal="center"/>
    </xf>
    <xf numFmtId="0" fontId="3" fillId="0" borderId="0" xfId="2" applyFont="1"/>
    <xf numFmtId="165" fontId="3" fillId="0" borderId="0" xfId="2" applyNumberFormat="1" applyFont="1" applyAlignment="1">
      <alignment horizontal="center"/>
    </xf>
    <xf numFmtId="166" fontId="3" fillId="0" borderId="0" xfId="2" applyNumberFormat="1" applyFont="1" applyAlignment="1">
      <alignment horizontal="center"/>
    </xf>
    <xf numFmtId="165" fontId="7" fillId="0" borderId="0" xfId="2" applyNumberFormat="1" applyFont="1" applyAlignment="1">
      <alignment horizontal="center"/>
    </xf>
    <xf numFmtId="1" fontId="8" fillId="0" borderId="0" xfId="2" applyNumberFormat="1" applyFont="1" applyAlignment="1">
      <alignment horizontal="center"/>
    </xf>
    <xf numFmtId="9" fontId="8" fillId="0" borderId="0" xfId="1" applyFont="1" applyFill="1" applyBorder="1" applyAlignment="1">
      <alignment horizontal="center"/>
    </xf>
    <xf numFmtId="165" fontId="9" fillId="0" borderId="0" xfId="2" applyNumberFormat="1" applyFont="1" applyAlignment="1">
      <alignment horizontal="center"/>
    </xf>
    <xf numFmtId="0" fontId="8" fillId="0" borderId="0" xfId="2" applyFont="1" applyAlignment="1">
      <alignment horizontal="center"/>
    </xf>
    <xf numFmtId="9" fontId="8" fillId="0" borderId="0" xfId="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7" fontId="12" fillId="0" borderId="0" xfId="0" applyNumberFormat="1" applyFont="1" applyAlignment="1">
      <alignment horizontal="center"/>
    </xf>
    <xf numFmtId="167" fontId="13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0" fontId="14" fillId="0" borderId="0" xfId="5" applyFont="1" applyAlignment="1">
      <alignment horizontal="center"/>
    </xf>
    <xf numFmtId="0" fontId="15" fillId="0" borderId="0" xfId="3" applyFont="1" applyAlignment="1">
      <alignment horizontal="center"/>
    </xf>
    <xf numFmtId="0" fontId="16" fillId="0" borderId="0" xfId="3" applyFont="1" applyAlignment="1">
      <alignment horizontal="center"/>
    </xf>
    <xf numFmtId="14" fontId="17" fillId="0" borderId="0" xfId="5" applyNumberFormat="1" applyFont="1" applyAlignment="1">
      <alignment horizontal="center"/>
    </xf>
    <xf numFmtId="4" fontId="17" fillId="0" borderId="0" xfId="5" applyNumberFormat="1" applyFont="1" applyAlignment="1">
      <alignment horizontal="center"/>
    </xf>
    <xf numFmtId="0" fontId="18" fillId="0" borderId="0" xfId="3" applyFont="1" applyAlignment="1">
      <alignment horizontal="center"/>
    </xf>
    <xf numFmtId="166" fontId="18" fillId="0" borderId="0" xfId="3" applyNumberFormat="1" applyFont="1" applyAlignment="1">
      <alignment horizontal="center"/>
    </xf>
    <xf numFmtId="9" fontId="16" fillId="0" borderId="0" xfId="3" applyNumberFormat="1" applyFont="1" applyAlignment="1">
      <alignment horizontal="center"/>
    </xf>
    <xf numFmtId="166" fontId="19" fillId="0" borderId="0" xfId="3" applyNumberFormat="1" applyFont="1" applyAlignment="1">
      <alignment horizontal="center"/>
    </xf>
    <xf numFmtId="0" fontId="17" fillId="0" borderId="0" xfId="5" applyFont="1" applyAlignment="1">
      <alignment horizontal="center"/>
    </xf>
    <xf numFmtId="167" fontId="12" fillId="2" borderId="0" xfId="0" applyNumberFormat="1" applyFont="1" applyFill="1" applyAlignment="1">
      <alignment horizontal="center"/>
    </xf>
    <xf numFmtId="165" fontId="12" fillId="0" borderId="0" xfId="2" applyNumberFormat="1" applyFont="1" applyAlignment="1">
      <alignment horizontal="center"/>
    </xf>
  </cellXfs>
  <cellStyles count="6">
    <cellStyle name="Normal" xfId="0" builtinId="0"/>
    <cellStyle name="Normal 2" xfId="3" xr:uid="{00000000-0005-0000-0000-000001000000}"/>
    <cellStyle name="Normal 2 2" xfId="4" xr:uid="{00000000-0005-0000-0000-000002000000}"/>
    <cellStyle name="Normal 3" xfId="5" xr:uid="{16F10A60-D7A9-AD45-A21E-035DE192D0EB}"/>
    <cellStyle name="Normal_Topic_C" xfId="2" xr:uid="{00000000-0005-0000-0000-000003000000}"/>
    <cellStyle name="Per cent" xfId="1" builtinId="5"/>
  </cellStyles>
  <dxfs count="0"/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P&amp;L (h_s)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'Delta-Gamma VaR'!$C$1:$C$2</c:f>
              <c:strCache>
                <c:ptCount val="2"/>
                <c:pt idx="0">
                  <c:v>P&amp;L (h_s)</c:v>
                </c:pt>
              </c:strCache>
            </c:strRef>
          </c:tx>
          <c:spPr>
            <a:ln w="127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'Delta-Gamma VaR'!$A$3:$A$4186</c:f>
              <c:numCache>
                <c:formatCode>m/d/yy</c:formatCode>
                <c:ptCount val="4184"/>
                <c:pt idx="0">
                  <c:v>44200</c:v>
                </c:pt>
                <c:pt idx="1">
                  <c:v>44201</c:v>
                </c:pt>
                <c:pt idx="2">
                  <c:v>44202</c:v>
                </c:pt>
                <c:pt idx="3">
                  <c:v>44203</c:v>
                </c:pt>
                <c:pt idx="4">
                  <c:v>44204</c:v>
                </c:pt>
                <c:pt idx="5">
                  <c:v>44207</c:v>
                </c:pt>
                <c:pt idx="6">
                  <c:v>44208</c:v>
                </c:pt>
                <c:pt idx="7">
                  <c:v>44209</c:v>
                </c:pt>
                <c:pt idx="8">
                  <c:v>44210</c:v>
                </c:pt>
                <c:pt idx="9">
                  <c:v>44211</c:v>
                </c:pt>
                <c:pt idx="10">
                  <c:v>44215</c:v>
                </c:pt>
                <c:pt idx="11">
                  <c:v>44216</c:v>
                </c:pt>
                <c:pt idx="12">
                  <c:v>44217</c:v>
                </c:pt>
                <c:pt idx="13">
                  <c:v>44218</c:v>
                </c:pt>
                <c:pt idx="14">
                  <c:v>44221</c:v>
                </c:pt>
                <c:pt idx="15">
                  <c:v>44222</c:v>
                </c:pt>
                <c:pt idx="16">
                  <c:v>44223</c:v>
                </c:pt>
                <c:pt idx="17">
                  <c:v>44224</c:v>
                </c:pt>
                <c:pt idx="18">
                  <c:v>44225</c:v>
                </c:pt>
                <c:pt idx="19">
                  <c:v>44228</c:v>
                </c:pt>
                <c:pt idx="20">
                  <c:v>44229</c:v>
                </c:pt>
                <c:pt idx="21">
                  <c:v>44230</c:v>
                </c:pt>
                <c:pt idx="22">
                  <c:v>44231</c:v>
                </c:pt>
                <c:pt idx="23">
                  <c:v>44232</c:v>
                </c:pt>
                <c:pt idx="24">
                  <c:v>44235</c:v>
                </c:pt>
                <c:pt idx="25">
                  <c:v>44236</c:v>
                </c:pt>
                <c:pt idx="26">
                  <c:v>44237</c:v>
                </c:pt>
                <c:pt idx="27">
                  <c:v>44238</c:v>
                </c:pt>
                <c:pt idx="28">
                  <c:v>44239</c:v>
                </c:pt>
                <c:pt idx="29">
                  <c:v>44243</c:v>
                </c:pt>
                <c:pt idx="30">
                  <c:v>44244</c:v>
                </c:pt>
                <c:pt idx="31">
                  <c:v>44245</c:v>
                </c:pt>
                <c:pt idx="32">
                  <c:v>44246</c:v>
                </c:pt>
                <c:pt idx="33">
                  <c:v>44249</c:v>
                </c:pt>
                <c:pt idx="34">
                  <c:v>44250</c:v>
                </c:pt>
                <c:pt idx="35">
                  <c:v>44251</c:v>
                </c:pt>
                <c:pt idx="36">
                  <c:v>44252</c:v>
                </c:pt>
                <c:pt idx="37">
                  <c:v>44253</c:v>
                </c:pt>
                <c:pt idx="38">
                  <c:v>44256</c:v>
                </c:pt>
                <c:pt idx="39">
                  <c:v>44257</c:v>
                </c:pt>
                <c:pt idx="40">
                  <c:v>44258</c:v>
                </c:pt>
                <c:pt idx="41">
                  <c:v>44259</c:v>
                </c:pt>
                <c:pt idx="42">
                  <c:v>44260</c:v>
                </c:pt>
                <c:pt idx="43">
                  <c:v>44263</c:v>
                </c:pt>
                <c:pt idx="44">
                  <c:v>44264</c:v>
                </c:pt>
                <c:pt idx="45">
                  <c:v>44265</c:v>
                </c:pt>
                <c:pt idx="46">
                  <c:v>44266</c:v>
                </c:pt>
                <c:pt idx="47">
                  <c:v>44267</c:v>
                </c:pt>
                <c:pt idx="48">
                  <c:v>44270</c:v>
                </c:pt>
                <c:pt idx="49">
                  <c:v>44271</c:v>
                </c:pt>
                <c:pt idx="50">
                  <c:v>44272</c:v>
                </c:pt>
                <c:pt idx="51">
                  <c:v>44273</c:v>
                </c:pt>
                <c:pt idx="52">
                  <c:v>44274</c:v>
                </c:pt>
                <c:pt idx="53">
                  <c:v>44277</c:v>
                </c:pt>
                <c:pt idx="54">
                  <c:v>44278</c:v>
                </c:pt>
                <c:pt idx="55">
                  <c:v>44279</c:v>
                </c:pt>
                <c:pt idx="56">
                  <c:v>44280</c:v>
                </c:pt>
                <c:pt idx="57">
                  <c:v>44281</c:v>
                </c:pt>
                <c:pt idx="58">
                  <c:v>44284</c:v>
                </c:pt>
                <c:pt idx="59">
                  <c:v>44285</c:v>
                </c:pt>
                <c:pt idx="60">
                  <c:v>44286</c:v>
                </c:pt>
                <c:pt idx="61">
                  <c:v>44287</c:v>
                </c:pt>
                <c:pt idx="62">
                  <c:v>44288</c:v>
                </c:pt>
                <c:pt idx="63">
                  <c:v>44291</c:v>
                </c:pt>
                <c:pt idx="64">
                  <c:v>44292</c:v>
                </c:pt>
                <c:pt idx="65">
                  <c:v>44293</c:v>
                </c:pt>
                <c:pt idx="66">
                  <c:v>44294</c:v>
                </c:pt>
                <c:pt idx="67">
                  <c:v>44295</c:v>
                </c:pt>
                <c:pt idx="68">
                  <c:v>44298</c:v>
                </c:pt>
                <c:pt idx="69">
                  <c:v>44299</c:v>
                </c:pt>
                <c:pt idx="70">
                  <c:v>44300</c:v>
                </c:pt>
                <c:pt idx="71">
                  <c:v>44301</c:v>
                </c:pt>
                <c:pt idx="72">
                  <c:v>44302</c:v>
                </c:pt>
                <c:pt idx="73">
                  <c:v>44305</c:v>
                </c:pt>
                <c:pt idx="74">
                  <c:v>44306</c:v>
                </c:pt>
                <c:pt idx="75">
                  <c:v>44307</c:v>
                </c:pt>
                <c:pt idx="76">
                  <c:v>44308</c:v>
                </c:pt>
                <c:pt idx="77">
                  <c:v>44309</c:v>
                </c:pt>
                <c:pt idx="78">
                  <c:v>44312</c:v>
                </c:pt>
                <c:pt idx="79">
                  <c:v>44313</c:v>
                </c:pt>
                <c:pt idx="80">
                  <c:v>44314</c:v>
                </c:pt>
                <c:pt idx="81">
                  <c:v>44315</c:v>
                </c:pt>
                <c:pt idx="82">
                  <c:v>44316</c:v>
                </c:pt>
                <c:pt idx="83">
                  <c:v>44319</c:v>
                </c:pt>
                <c:pt idx="84">
                  <c:v>44320</c:v>
                </c:pt>
                <c:pt idx="85">
                  <c:v>44321</c:v>
                </c:pt>
                <c:pt idx="86">
                  <c:v>44322</c:v>
                </c:pt>
                <c:pt idx="87">
                  <c:v>44323</c:v>
                </c:pt>
                <c:pt idx="88">
                  <c:v>44326</c:v>
                </c:pt>
                <c:pt idx="89">
                  <c:v>44327</c:v>
                </c:pt>
                <c:pt idx="90">
                  <c:v>44328</c:v>
                </c:pt>
                <c:pt idx="91">
                  <c:v>44329</c:v>
                </c:pt>
                <c:pt idx="92">
                  <c:v>44330</c:v>
                </c:pt>
                <c:pt idx="93">
                  <c:v>44333</c:v>
                </c:pt>
                <c:pt idx="94">
                  <c:v>44334</c:v>
                </c:pt>
                <c:pt idx="95">
                  <c:v>44335</c:v>
                </c:pt>
                <c:pt idx="96">
                  <c:v>44336</c:v>
                </c:pt>
                <c:pt idx="97">
                  <c:v>44337</c:v>
                </c:pt>
                <c:pt idx="98">
                  <c:v>44340</c:v>
                </c:pt>
                <c:pt idx="99">
                  <c:v>44341</c:v>
                </c:pt>
                <c:pt idx="100">
                  <c:v>44342</c:v>
                </c:pt>
                <c:pt idx="101">
                  <c:v>44343</c:v>
                </c:pt>
                <c:pt idx="102">
                  <c:v>44344</c:v>
                </c:pt>
                <c:pt idx="103">
                  <c:v>44348</c:v>
                </c:pt>
                <c:pt idx="104">
                  <c:v>44349</c:v>
                </c:pt>
                <c:pt idx="105">
                  <c:v>44350</c:v>
                </c:pt>
                <c:pt idx="106">
                  <c:v>44351</c:v>
                </c:pt>
                <c:pt idx="107">
                  <c:v>44354</c:v>
                </c:pt>
                <c:pt idx="108">
                  <c:v>44355</c:v>
                </c:pt>
                <c:pt idx="109">
                  <c:v>44356</c:v>
                </c:pt>
                <c:pt idx="110">
                  <c:v>44357</c:v>
                </c:pt>
                <c:pt idx="111">
                  <c:v>44358</c:v>
                </c:pt>
                <c:pt idx="112">
                  <c:v>44361</c:v>
                </c:pt>
                <c:pt idx="113">
                  <c:v>44362</c:v>
                </c:pt>
                <c:pt idx="114">
                  <c:v>44363</c:v>
                </c:pt>
                <c:pt idx="115">
                  <c:v>44364</c:v>
                </c:pt>
                <c:pt idx="116">
                  <c:v>44368</c:v>
                </c:pt>
                <c:pt idx="117">
                  <c:v>44369</c:v>
                </c:pt>
                <c:pt idx="118">
                  <c:v>44370</c:v>
                </c:pt>
                <c:pt idx="119">
                  <c:v>44371</c:v>
                </c:pt>
                <c:pt idx="120">
                  <c:v>44372</c:v>
                </c:pt>
                <c:pt idx="121">
                  <c:v>44375</c:v>
                </c:pt>
                <c:pt idx="122">
                  <c:v>44376</c:v>
                </c:pt>
                <c:pt idx="123">
                  <c:v>44377</c:v>
                </c:pt>
                <c:pt idx="124">
                  <c:v>44378</c:v>
                </c:pt>
                <c:pt idx="125">
                  <c:v>44379</c:v>
                </c:pt>
                <c:pt idx="126">
                  <c:v>44383</c:v>
                </c:pt>
                <c:pt idx="127">
                  <c:v>44384</c:v>
                </c:pt>
                <c:pt idx="128">
                  <c:v>44385</c:v>
                </c:pt>
                <c:pt idx="129">
                  <c:v>44386</c:v>
                </c:pt>
                <c:pt idx="130">
                  <c:v>44389</c:v>
                </c:pt>
                <c:pt idx="131">
                  <c:v>44390</c:v>
                </c:pt>
                <c:pt idx="132">
                  <c:v>44391</c:v>
                </c:pt>
                <c:pt idx="133">
                  <c:v>44392</c:v>
                </c:pt>
                <c:pt idx="134">
                  <c:v>44393</c:v>
                </c:pt>
                <c:pt idx="135">
                  <c:v>44396</c:v>
                </c:pt>
                <c:pt idx="136">
                  <c:v>44397</c:v>
                </c:pt>
                <c:pt idx="137">
                  <c:v>44398</c:v>
                </c:pt>
                <c:pt idx="138">
                  <c:v>44399</c:v>
                </c:pt>
                <c:pt idx="139">
                  <c:v>44400</c:v>
                </c:pt>
                <c:pt idx="140">
                  <c:v>44403</c:v>
                </c:pt>
                <c:pt idx="141">
                  <c:v>44404</c:v>
                </c:pt>
                <c:pt idx="142">
                  <c:v>44405</c:v>
                </c:pt>
                <c:pt idx="143">
                  <c:v>44406</c:v>
                </c:pt>
                <c:pt idx="144">
                  <c:v>44407</c:v>
                </c:pt>
                <c:pt idx="145">
                  <c:v>44410</c:v>
                </c:pt>
                <c:pt idx="146">
                  <c:v>44411</c:v>
                </c:pt>
                <c:pt idx="147">
                  <c:v>44412</c:v>
                </c:pt>
                <c:pt idx="148">
                  <c:v>44413</c:v>
                </c:pt>
                <c:pt idx="149">
                  <c:v>44414</c:v>
                </c:pt>
                <c:pt idx="150">
                  <c:v>44417</c:v>
                </c:pt>
                <c:pt idx="151">
                  <c:v>44418</c:v>
                </c:pt>
                <c:pt idx="152">
                  <c:v>44419</c:v>
                </c:pt>
                <c:pt idx="153">
                  <c:v>44420</c:v>
                </c:pt>
                <c:pt idx="154">
                  <c:v>44421</c:v>
                </c:pt>
                <c:pt idx="155">
                  <c:v>44424</c:v>
                </c:pt>
                <c:pt idx="156">
                  <c:v>44425</c:v>
                </c:pt>
                <c:pt idx="157">
                  <c:v>44426</c:v>
                </c:pt>
                <c:pt idx="158">
                  <c:v>44427</c:v>
                </c:pt>
                <c:pt idx="159">
                  <c:v>44428</c:v>
                </c:pt>
                <c:pt idx="160">
                  <c:v>44431</c:v>
                </c:pt>
                <c:pt idx="161">
                  <c:v>44432</c:v>
                </c:pt>
                <c:pt idx="162">
                  <c:v>44433</c:v>
                </c:pt>
                <c:pt idx="163">
                  <c:v>44434</c:v>
                </c:pt>
                <c:pt idx="164">
                  <c:v>44435</c:v>
                </c:pt>
                <c:pt idx="165">
                  <c:v>44438</c:v>
                </c:pt>
                <c:pt idx="166">
                  <c:v>44439</c:v>
                </c:pt>
                <c:pt idx="167">
                  <c:v>44440</c:v>
                </c:pt>
                <c:pt idx="168">
                  <c:v>44441</c:v>
                </c:pt>
                <c:pt idx="169">
                  <c:v>44442</c:v>
                </c:pt>
                <c:pt idx="170">
                  <c:v>44446</c:v>
                </c:pt>
                <c:pt idx="171">
                  <c:v>44447</c:v>
                </c:pt>
                <c:pt idx="172">
                  <c:v>44448</c:v>
                </c:pt>
                <c:pt idx="173">
                  <c:v>44449</c:v>
                </c:pt>
                <c:pt idx="174">
                  <c:v>44452</c:v>
                </c:pt>
                <c:pt idx="175">
                  <c:v>44453</c:v>
                </c:pt>
                <c:pt idx="176">
                  <c:v>44454</c:v>
                </c:pt>
                <c:pt idx="177">
                  <c:v>44455</c:v>
                </c:pt>
                <c:pt idx="178">
                  <c:v>44456</c:v>
                </c:pt>
                <c:pt idx="179">
                  <c:v>44459</c:v>
                </c:pt>
                <c:pt idx="180">
                  <c:v>44460</c:v>
                </c:pt>
                <c:pt idx="181">
                  <c:v>44461</c:v>
                </c:pt>
                <c:pt idx="182">
                  <c:v>44462</c:v>
                </c:pt>
                <c:pt idx="183">
                  <c:v>44463</c:v>
                </c:pt>
                <c:pt idx="184">
                  <c:v>44466</c:v>
                </c:pt>
                <c:pt idx="185">
                  <c:v>44467</c:v>
                </c:pt>
                <c:pt idx="186">
                  <c:v>44468</c:v>
                </c:pt>
                <c:pt idx="187">
                  <c:v>44469</c:v>
                </c:pt>
                <c:pt idx="188">
                  <c:v>44470</c:v>
                </c:pt>
                <c:pt idx="189">
                  <c:v>44473</c:v>
                </c:pt>
                <c:pt idx="190">
                  <c:v>44474</c:v>
                </c:pt>
                <c:pt idx="191">
                  <c:v>44475</c:v>
                </c:pt>
                <c:pt idx="192">
                  <c:v>44476</c:v>
                </c:pt>
                <c:pt idx="193">
                  <c:v>44477</c:v>
                </c:pt>
                <c:pt idx="194">
                  <c:v>44481</c:v>
                </c:pt>
                <c:pt idx="195">
                  <c:v>44482</c:v>
                </c:pt>
                <c:pt idx="196">
                  <c:v>44483</c:v>
                </c:pt>
                <c:pt idx="197">
                  <c:v>44484</c:v>
                </c:pt>
                <c:pt idx="198">
                  <c:v>44487</c:v>
                </c:pt>
                <c:pt idx="199">
                  <c:v>44488</c:v>
                </c:pt>
                <c:pt idx="200">
                  <c:v>44489</c:v>
                </c:pt>
                <c:pt idx="201">
                  <c:v>44490</c:v>
                </c:pt>
                <c:pt idx="202">
                  <c:v>44491</c:v>
                </c:pt>
                <c:pt idx="203">
                  <c:v>44494</c:v>
                </c:pt>
                <c:pt idx="204">
                  <c:v>44495</c:v>
                </c:pt>
                <c:pt idx="205">
                  <c:v>44496</c:v>
                </c:pt>
                <c:pt idx="206">
                  <c:v>44497</c:v>
                </c:pt>
                <c:pt idx="207">
                  <c:v>44498</c:v>
                </c:pt>
                <c:pt idx="208">
                  <c:v>44501</c:v>
                </c:pt>
                <c:pt idx="209">
                  <c:v>44502</c:v>
                </c:pt>
                <c:pt idx="210">
                  <c:v>44503</c:v>
                </c:pt>
                <c:pt idx="211">
                  <c:v>44504</c:v>
                </c:pt>
                <c:pt idx="212">
                  <c:v>44505</c:v>
                </c:pt>
                <c:pt idx="213">
                  <c:v>44508</c:v>
                </c:pt>
                <c:pt idx="214">
                  <c:v>44509</c:v>
                </c:pt>
                <c:pt idx="215">
                  <c:v>44510</c:v>
                </c:pt>
                <c:pt idx="216">
                  <c:v>44512</c:v>
                </c:pt>
                <c:pt idx="217">
                  <c:v>44515</c:v>
                </c:pt>
                <c:pt idx="218">
                  <c:v>44516</c:v>
                </c:pt>
                <c:pt idx="219">
                  <c:v>44517</c:v>
                </c:pt>
                <c:pt idx="220">
                  <c:v>44518</c:v>
                </c:pt>
                <c:pt idx="221">
                  <c:v>44519</c:v>
                </c:pt>
                <c:pt idx="222">
                  <c:v>44522</c:v>
                </c:pt>
                <c:pt idx="223">
                  <c:v>44523</c:v>
                </c:pt>
                <c:pt idx="224">
                  <c:v>44524</c:v>
                </c:pt>
                <c:pt idx="225">
                  <c:v>44526</c:v>
                </c:pt>
                <c:pt idx="226">
                  <c:v>44529</c:v>
                </c:pt>
                <c:pt idx="227">
                  <c:v>44530</c:v>
                </c:pt>
                <c:pt idx="228">
                  <c:v>44531</c:v>
                </c:pt>
                <c:pt idx="229">
                  <c:v>44532</c:v>
                </c:pt>
                <c:pt idx="230">
                  <c:v>44533</c:v>
                </c:pt>
                <c:pt idx="231">
                  <c:v>44536</c:v>
                </c:pt>
                <c:pt idx="232">
                  <c:v>44537</c:v>
                </c:pt>
                <c:pt idx="233">
                  <c:v>44538</c:v>
                </c:pt>
                <c:pt idx="234">
                  <c:v>44539</c:v>
                </c:pt>
                <c:pt idx="235">
                  <c:v>44540</c:v>
                </c:pt>
                <c:pt idx="236">
                  <c:v>44543</c:v>
                </c:pt>
                <c:pt idx="237">
                  <c:v>44544</c:v>
                </c:pt>
                <c:pt idx="238">
                  <c:v>44545</c:v>
                </c:pt>
                <c:pt idx="239">
                  <c:v>44546</c:v>
                </c:pt>
                <c:pt idx="240">
                  <c:v>44547</c:v>
                </c:pt>
                <c:pt idx="241">
                  <c:v>44550</c:v>
                </c:pt>
                <c:pt idx="242">
                  <c:v>44551</c:v>
                </c:pt>
                <c:pt idx="243">
                  <c:v>44552</c:v>
                </c:pt>
                <c:pt idx="244">
                  <c:v>44553</c:v>
                </c:pt>
                <c:pt idx="245">
                  <c:v>44557</c:v>
                </c:pt>
                <c:pt idx="246">
                  <c:v>44558</c:v>
                </c:pt>
                <c:pt idx="247">
                  <c:v>44559</c:v>
                </c:pt>
                <c:pt idx="248">
                  <c:v>44560</c:v>
                </c:pt>
                <c:pt idx="249">
                  <c:v>44564</c:v>
                </c:pt>
                <c:pt idx="250">
                  <c:v>44565</c:v>
                </c:pt>
                <c:pt idx="251">
                  <c:v>44566</c:v>
                </c:pt>
                <c:pt idx="252">
                  <c:v>44567</c:v>
                </c:pt>
                <c:pt idx="253">
                  <c:v>44568</c:v>
                </c:pt>
                <c:pt idx="254">
                  <c:v>44571</c:v>
                </c:pt>
                <c:pt idx="255">
                  <c:v>44572</c:v>
                </c:pt>
                <c:pt idx="256">
                  <c:v>44573</c:v>
                </c:pt>
                <c:pt idx="257">
                  <c:v>44574</c:v>
                </c:pt>
                <c:pt idx="258">
                  <c:v>44575</c:v>
                </c:pt>
                <c:pt idx="259">
                  <c:v>44579</c:v>
                </c:pt>
                <c:pt idx="260">
                  <c:v>44580</c:v>
                </c:pt>
                <c:pt idx="261">
                  <c:v>44581</c:v>
                </c:pt>
                <c:pt idx="262">
                  <c:v>44582</c:v>
                </c:pt>
                <c:pt idx="263">
                  <c:v>44585</c:v>
                </c:pt>
                <c:pt idx="264">
                  <c:v>44586</c:v>
                </c:pt>
                <c:pt idx="265">
                  <c:v>44587</c:v>
                </c:pt>
                <c:pt idx="266">
                  <c:v>44588</c:v>
                </c:pt>
                <c:pt idx="267">
                  <c:v>44589</c:v>
                </c:pt>
                <c:pt idx="268">
                  <c:v>44592</c:v>
                </c:pt>
                <c:pt idx="269">
                  <c:v>44593</c:v>
                </c:pt>
                <c:pt idx="270">
                  <c:v>44594</c:v>
                </c:pt>
                <c:pt idx="271">
                  <c:v>44595</c:v>
                </c:pt>
                <c:pt idx="272">
                  <c:v>44596</c:v>
                </c:pt>
                <c:pt idx="273">
                  <c:v>44599</c:v>
                </c:pt>
                <c:pt idx="274">
                  <c:v>44600</c:v>
                </c:pt>
                <c:pt idx="275">
                  <c:v>44601</c:v>
                </c:pt>
                <c:pt idx="276">
                  <c:v>44602</c:v>
                </c:pt>
                <c:pt idx="277">
                  <c:v>44603</c:v>
                </c:pt>
                <c:pt idx="278">
                  <c:v>44606</c:v>
                </c:pt>
                <c:pt idx="279">
                  <c:v>44607</c:v>
                </c:pt>
                <c:pt idx="280">
                  <c:v>44608</c:v>
                </c:pt>
                <c:pt idx="281">
                  <c:v>44609</c:v>
                </c:pt>
                <c:pt idx="282">
                  <c:v>44610</c:v>
                </c:pt>
                <c:pt idx="283">
                  <c:v>44614</c:v>
                </c:pt>
                <c:pt idx="284">
                  <c:v>44615</c:v>
                </c:pt>
                <c:pt idx="285">
                  <c:v>44616</c:v>
                </c:pt>
                <c:pt idx="286">
                  <c:v>44617</c:v>
                </c:pt>
                <c:pt idx="287">
                  <c:v>44620</c:v>
                </c:pt>
                <c:pt idx="288">
                  <c:v>44621</c:v>
                </c:pt>
                <c:pt idx="289">
                  <c:v>44622</c:v>
                </c:pt>
                <c:pt idx="290">
                  <c:v>44623</c:v>
                </c:pt>
                <c:pt idx="291">
                  <c:v>44624</c:v>
                </c:pt>
                <c:pt idx="292">
                  <c:v>44627</c:v>
                </c:pt>
                <c:pt idx="293">
                  <c:v>44628</c:v>
                </c:pt>
                <c:pt idx="294">
                  <c:v>44629</c:v>
                </c:pt>
                <c:pt idx="295">
                  <c:v>44630</c:v>
                </c:pt>
                <c:pt idx="296">
                  <c:v>44631</c:v>
                </c:pt>
                <c:pt idx="297">
                  <c:v>44634</c:v>
                </c:pt>
                <c:pt idx="298">
                  <c:v>44635</c:v>
                </c:pt>
                <c:pt idx="299">
                  <c:v>44636</c:v>
                </c:pt>
                <c:pt idx="300">
                  <c:v>44637</c:v>
                </c:pt>
                <c:pt idx="301">
                  <c:v>44638</c:v>
                </c:pt>
                <c:pt idx="302">
                  <c:v>44641</c:v>
                </c:pt>
                <c:pt idx="303">
                  <c:v>44642</c:v>
                </c:pt>
                <c:pt idx="304">
                  <c:v>44643</c:v>
                </c:pt>
                <c:pt idx="305">
                  <c:v>44644</c:v>
                </c:pt>
                <c:pt idx="306">
                  <c:v>44645</c:v>
                </c:pt>
                <c:pt idx="307">
                  <c:v>44648</c:v>
                </c:pt>
                <c:pt idx="308">
                  <c:v>44649</c:v>
                </c:pt>
                <c:pt idx="309">
                  <c:v>44650</c:v>
                </c:pt>
                <c:pt idx="310">
                  <c:v>44651</c:v>
                </c:pt>
                <c:pt idx="311">
                  <c:v>44652</c:v>
                </c:pt>
                <c:pt idx="312">
                  <c:v>44655</c:v>
                </c:pt>
                <c:pt idx="313">
                  <c:v>44656</c:v>
                </c:pt>
                <c:pt idx="314">
                  <c:v>44657</c:v>
                </c:pt>
                <c:pt idx="315">
                  <c:v>44658</c:v>
                </c:pt>
                <c:pt idx="316">
                  <c:v>44659</c:v>
                </c:pt>
                <c:pt idx="317">
                  <c:v>44662</c:v>
                </c:pt>
                <c:pt idx="318">
                  <c:v>44663</c:v>
                </c:pt>
                <c:pt idx="319">
                  <c:v>44664</c:v>
                </c:pt>
                <c:pt idx="320">
                  <c:v>44665</c:v>
                </c:pt>
                <c:pt idx="321">
                  <c:v>44666</c:v>
                </c:pt>
                <c:pt idx="322">
                  <c:v>44669</c:v>
                </c:pt>
                <c:pt idx="323">
                  <c:v>44670</c:v>
                </c:pt>
                <c:pt idx="324">
                  <c:v>44671</c:v>
                </c:pt>
                <c:pt idx="325">
                  <c:v>44672</c:v>
                </c:pt>
                <c:pt idx="326">
                  <c:v>44673</c:v>
                </c:pt>
                <c:pt idx="327">
                  <c:v>44676</c:v>
                </c:pt>
                <c:pt idx="328">
                  <c:v>44677</c:v>
                </c:pt>
                <c:pt idx="329">
                  <c:v>44678</c:v>
                </c:pt>
                <c:pt idx="330">
                  <c:v>44679</c:v>
                </c:pt>
                <c:pt idx="331">
                  <c:v>44680</c:v>
                </c:pt>
                <c:pt idx="332">
                  <c:v>44683</c:v>
                </c:pt>
                <c:pt idx="333">
                  <c:v>44684</c:v>
                </c:pt>
                <c:pt idx="334">
                  <c:v>44685</c:v>
                </c:pt>
                <c:pt idx="335">
                  <c:v>44686</c:v>
                </c:pt>
                <c:pt idx="336">
                  <c:v>44687</c:v>
                </c:pt>
                <c:pt idx="337">
                  <c:v>44690</c:v>
                </c:pt>
                <c:pt idx="338">
                  <c:v>44691</c:v>
                </c:pt>
                <c:pt idx="339">
                  <c:v>44692</c:v>
                </c:pt>
                <c:pt idx="340">
                  <c:v>44693</c:v>
                </c:pt>
                <c:pt idx="341">
                  <c:v>44694</c:v>
                </c:pt>
                <c:pt idx="342">
                  <c:v>44697</c:v>
                </c:pt>
                <c:pt idx="343">
                  <c:v>44698</c:v>
                </c:pt>
                <c:pt idx="344">
                  <c:v>44699</c:v>
                </c:pt>
                <c:pt idx="345">
                  <c:v>44700</c:v>
                </c:pt>
                <c:pt idx="346">
                  <c:v>44701</c:v>
                </c:pt>
                <c:pt idx="347">
                  <c:v>44704</c:v>
                </c:pt>
                <c:pt idx="348">
                  <c:v>44705</c:v>
                </c:pt>
                <c:pt idx="349">
                  <c:v>44706</c:v>
                </c:pt>
                <c:pt idx="350">
                  <c:v>44707</c:v>
                </c:pt>
                <c:pt idx="351">
                  <c:v>44708</c:v>
                </c:pt>
                <c:pt idx="352">
                  <c:v>44712</c:v>
                </c:pt>
                <c:pt idx="353">
                  <c:v>44713</c:v>
                </c:pt>
                <c:pt idx="354">
                  <c:v>44714</c:v>
                </c:pt>
                <c:pt idx="355">
                  <c:v>44715</c:v>
                </c:pt>
                <c:pt idx="356">
                  <c:v>44718</c:v>
                </c:pt>
                <c:pt idx="357">
                  <c:v>44719</c:v>
                </c:pt>
                <c:pt idx="358">
                  <c:v>44720</c:v>
                </c:pt>
                <c:pt idx="359">
                  <c:v>44721</c:v>
                </c:pt>
                <c:pt idx="360">
                  <c:v>44722</c:v>
                </c:pt>
                <c:pt idx="361">
                  <c:v>44725</c:v>
                </c:pt>
                <c:pt idx="362">
                  <c:v>44726</c:v>
                </c:pt>
                <c:pt idx="363">
                  <c:v>44727</c:v>
                </c:pt>
                <c:pt idx="364">
                  <c:v>44728</c:v>
                </c:pt>
                <c:pt idx="365">
                  <c:v>44729</c:v>
                </c:pt>
                <c:pt idx="366">
                  <c:v>44733</c:v>
                </c:pt>
                <c:pt idx="367">
                  <c:v>44734</c:v>
                </c:pt>
                <c:pt idx="368">
                  <c:v>44735</c:v>
                </c:pt>
                <c:pt idx="369">
                  <c:v>44736</c:v>
                </c:pt>
                <c:pt idx="370">
                  <c:v>44739</c:v>
                </c:pt>
                <c:pt idx="371">
                  <c:v>44740</c:v>
                </c:pt>
                <c:pt idx="372">
                  <c:v>44741</c:v>
                </c:pt>
                <c:pt idx="373">
                  <c:v>44742</c:v>
                </c:pt>
                <c:pt idx="374">
                  <c:v>44743</c:v>
                </c:pt>
                <c:pt idx="375">
                  <c:v>44747</c:v>
                </c:pt>
                <c:pt idx="376">
                  <c:v>44748</c:v>
                </c:pt>
                <c:pt idx="377">
                  <c:v>44749</c:v>
                </c:pt>
                <c:pt idx="378">
                  <c:v>44750</c:v>
                </c:pt>
                <c:pt idx="379">
                  <c:v>44753</c:v>
                </c:pt>
                <c:pt idx="380">
                  <c:v>44754</c:v>
                </c:pt>
                <c:pt idx="381">
                  <c:v>44755</c:v>
                </c:pt>
                <c:pt idx="382">
                  <c:v>44756</c:v>
                </c:pt>
                <c:pt idx="383">
                  <c:v>44757</c:v>
                </c:pt>
                <c:pt idx="384">
                  <c:v>44760</c:v>
                </c:pt>
                <c:pt idx="385">
                  <c:v>44761</c:v>
                </c:pt>
                <c:pt idx="386">
                  <c:v>44762</c:v>
                </c:pt>
                <c:pt idx="387">
                  <c:v>44763</c:v>
                </c:pt>
                <c:pt idx="388">
                  <c:v>44764</c:v>
                </c:pt>
                <c:pt idx="389">
                  <c:v>44767</c:v>
                </c:pt>
                <c:pt idx="390">
                  <c:v>44768</c:v>
                </c:pt>
                <c:pt idx="391">
                  <c:v>44769</c:v>
                </c:pt>
                <c:pt idx="392">
                  <c:v>44770</c:v>
                </c:pt>
                <c:pt idx="393">
                  <c:v>44771</c:v>
                </c:pt>
                <c:pt idx="394">
                  <c:v>44774</c:v>
                </c:pt>
                <c:pt idx="395">
                  <c:v>44775</c:v>
                </c:pt>
                <c:pt idx="396">
                  <c:v>44776</c:v>
                </c:pt>
                <c:pt idx="397">
                  <c:v>44777</c:v>
                </c:pt>
                <c:pt idx="398">
                  <c:v>44778</c:v>
                </c:pt>
                <c:pt idx="399">
                  <c:v>44781</c:v>
                </c:pt>
                <c:pt idx="400">
                  <c:v>44782</c:v>
                </c:pt>
                <c:pt idx="401">
                  <c:v>44783</c:v>
                </c:pt>
                <c:pt idx="402">
                  <c:v>44784</c:v>
                </c:pt>
                <c:pt idx="403">
                  <c:v>44785</c:v>
                </c:pt>
                <c:pt idx="404">
                  <c:v>44788</c:v>
                </c:pt>
                <c:pt idx="405">
                  <c:v>44789</c:v>
                </c:pt>
                <c:pt idx="406">
                  <c:v>44790</c:v>
                </c:pt>
                <c:pt idx="407">
                  <c:v>44791</c:v>
                </c:pt>
                <c:pt idx="408">
                  <c:v>44792</c:v>
                </c:pt>
                <c:pt idx="409">
                  <c:v>44795</c:v>
                </c:pt>
                <c:pt idx="410">
                  <c:v>44796</c:v>
                </c:pt>
                <c:pt idx="411">
                  <c:v>44797</c:v>
                </c:pt>
                <c:pt idx="412">
                  <c:v>44798</c:v>
                </c:pt>
                <c:pt idx="413">
                  <c:v>44799</c:v>
                </c:pt>
                <c:pt idx="414">
                  <c:v>44802</c:v>
                </c:pt>
                <c:pt idx="415">
                  <c:v>44803</c:v>
                </c:pt>
                <c:pt idx="416">
                  <c:v>44804</c:v>
                </c:pt>
                <c:pt idx="417">
                  <c:v>44805</c:v>
                </c:pt>
                <c:pt idx="418">
                  <c:v>44806</c:v>
                </c:pt>
                <c:pt idx="419">
                  <c:v>44810</c:v>
                </c:pt>
                <c:pt idx="420">
                  <c:v>44811</c:v>
                </c:pt>
                <c:pt idx="421">
                  <c:v>44812</c:v>
                </c:pt>
                <c:pt idx="422">
                  <c:v>44813</c:v>
                </c:pt>
                <c:pt idx="423">
                  <c:v>44816</c:v>
                </c:pt>
                <c:pt idx="424">
                  <c:v>44817</c:v>
                </c:pt>
                <c:pt idx="425">
                  <c:v>44818</c:v>
                </c:pt>
                <c:pt idx="426">
                  <c:v>44819</c:v>
                </c:pt>
                <c:pt idx="427">
                  <c:v>44820</c:v>
                </c:pt>
                <c:pt idx="428">
                  <c:v>44823</c:v>
                </c:pt>
                <c:pt idx="429">
                  <c:v>44824</c:v>
                </c:pt>
                <c:pt idx="430">
                  <c:v>44825</c:v>
                </c:pt>
                <c:pt idx="431">
                  <c:v>44826</c:v>
                </c:pt>
                <c:pt idx="432">
                  <c:v>44827</c:v>
                </c:pt>
                <c:pt idx="433">
                  <c:v>44830</c:v>
                </c:pt>
                <c:pt idx="434">
                  <c:v>44831</c:v>
                </c:pt>
                <c:pt idx="435">
                  <c:v>44832</c:v>
                </c:pt>
                <c:pt idx="436">
                  <c:v>44833</c:v>
                </c:pt>
                <c:pt idx="437">
                  <c:v>44834</c:v>
                </c:pt>
                <c:pt idx="438">
                  <c:v>44837</c:v>
                </c:pt>
                <c:pt idx="439">
                  <c:v>44838</c:v>
                </c:pt>
                <c:pt idx="440">
                  <c:v>44839</c:v>
                </c:pt>
                <c:pt idx="441">
                  <c:v>44840</c:v>
                </c:pt>
                <c:pt idx="442">
                  <c:v>44841</c:v>
                </c:pt>
                <c:pt idx="443">
                  <c:v>44845</c:v>
                </c:pt>
                <c:pt idx="444">
                  <c:v>44846</c:v>
                </c:pt>
                <c:pt idx="445">
                  <c:v>44847</c:v>
                </c:pt>
                <c:pt idx="446">
                  <c:v>44848</c:v>
                </c:pt>
                <c:pt idx="447">
                  <c:v>44851</c:v>
                </c:pt>
                <c:pt idx="448">
                  <c:v>44852</c:v>
                </c:pt>
                <c:pt idx="449">
                  <c:v>44853</c:v>
                </c:pt>
                <c:pt idx="450">
                  <c:v>44854</c:v>
                </c:pt>
                <c:pt idx="451">
                  <c:v>44855</c:v>
                </c:pt>
                <c:pt idx="452">
                  <c:v>44858</c:v>
                </c:pt>
                <c:pt idx="453">
                  <c:v>44859</c:v>
                </c:pt>
                <c:pt idx="454">
                  <c:v>44860</c:v>
                </c:pt>
                <c:pt idx="455">
                  <c:v>44861</c:v>
                </c:pt>
                <c:pt idx="456">
                  <c:v>44862</c:v>
                </c:pt>
                <c:pt idx="457">
                  <c:v>44865</c:v>
                </c:pt>
                <c:pt idx="458">
                  <c:v>44866</c:v>
                </c:pt>
                <c:pt idx="459">
                  <c:v>44867</c:v>
                </c:pt>
                <c:pt idx="460">
                  <c:v>44868</c:v>
                </c:pt>
                <c:pt idx="461">
                  <c:v>44869</c:v>
                </c:pt>
                <c:pt idx="462">
                  <c:v>44872</c:v>
                </c:pt>
                <c:pt idx="463">
                  <c:v>44873</c:v>
                </c:pt>
                <c:pt idx="464">
                  <c:v>44874</c:v>
                </c:pt>
                <c:pt idx="465">
                  <c:v>44875</c:v>
                </c:pt>
                <c:pt idx="466">
                  <c:v>44879</c:v>
                </c:pt>
                <c:pt idx="467">
                  <c:v>44880</c:v>
                </c:pt>
                <c:pt idx="468">
                  <c:v>44881</c:v>
                </c:pt>
                <c:pt idx="469">
                  <c:v>44882</c:v>
                </c:pt>
                <c:pt idx="470">
                  <c:v>44883</c:v>
                </c:pt>
                <c:pt idx="471">
                  <c:v>44886</c:v>
                </c:pt>
                <c:pt idx="472">
                  <c:v>44887</c:v>
                </c:pt>
                <c:pt idx="473">
                  <c:v>44888</c:v>
                </c:pt>
                <c:pt idx="474">
                  <c:v>44890</c:v>
                </c:pt>
                <c:pt idx="475">
                  <c:v>44893</c:v>
                </c:pt>
                <c:pt idx="476">
                  <c:v>44894</c:v>
                </c:pt>
                <c:pt idx="477">
                  <c:v>44895</c:v>
                </c:pt>
                <c:pt idx="478">
                  <c:v>44896</c:v>
                </c:pt>
                <c:pt idx="479">
                  <c:v>44897</c:v>
                </c:pt>
                <c:pt idx="480">
                  <c:v>44900</c:v>
                </c:pt>
                <c:pt idx="481">
                  <c:v>44901</c:v>
                </c:pt>
                <c:pt idx="482">
                  <c:v>44902</c:v>
                </c:pt>
                <c:pt idx="483">
                  <c:v>44903</c:v>
                </c:pt>
                <c:pt idx="484">
                  <c:v>44904</c:v>
                </c:pt>
                <c:pt idx="485">
                  <c:v>44907</c:v>
                </c:pt>
                <c:pt idx="486">
                  <c:v>44908</c:v>
                </c:pt>
                <c:pt idx="487">
                  <c:v>44909</c:v>
                </c:pt>
                <c:pt idx="488">
                  <c:v>44910</c:v>
                </c:pt>
                <c:pt idx="489">
                  <c:v>44911</c:v>
                </c:pt>
                <c:pt idx="490">
                  <c:v>44914</c:v>
                </c:pt>
                <c:pt idx="491">
                  <c:v>44915</c:v>
                </c:pt>
                <c:pt idx="492">
                  <c:v>44916</c:v>
                </c:pt>
                <c:pt idx="493">
                  <c:v>44917</c:v>
                </c:pt>
                <c:pt idx="494">
                  <c:v>44918</c:v>
                </c:pt>
                <c:pt idx="495">
                  <c:v>44922</c:v>
                </c:pt>
                <c:pt idx="496">
                  <c:v>44923</c:v>
                </c:pt>
                <c:pt idx="497">
                  <c:v>44924</c:v>
                </c:pt>
                <c:pt idx="498">
                  <c:v>44925</c:v>
                </c:pt>
                <c:pt idx="499">
                  <c:v>44929</c:v>
                </c:pt>
                <c:pt idx="500">
                  <c:v>44930</c:v>
                </c:pt>
                <c:pt idx="501">
                  <c:v>44931</c:v>
                </c:pt>
                <c:pt idx="502">
                  <c:v>44932</c:v>
                </c:pt>
                <c:pt idx="503">
                  <c:v>44935</c:v>
                </c:pt>
                <c:pt idx="504">
                  <c:v>44936</c:v>
                </c:pt>
                <c:pt idx="505">
                  <c:v>44937</c:v>
                </c:pt>
                <c:pt idx="506">
                  <c:v>44938</c:v>
                </c:pt>
                <c:pt idx="507">
                  <c:v>44939</c:v>
                </c:pt>
                <c:pt idx="508">
                  <c:v>44943</c:v>
                </c:pt>
                <c:pt idx="509">
                  <c:v>44944</c:v>
                </c:pt>
                <c:pt idx="510">
                  <c:v>44945</c:v>
                </c:pt>
                <c:pt idx="511">
                  <c:v>44946</c:v>
                </c:pt>
                <c:pt idx="512">
                  <c:v>44949</c:v>
                </c:pt>
                <c:pt idx="513">
                  <c:v>44950</c:v>
                </c:pt>
                <c:pt idx="514">
                  <c:v>44951</c:v>
                </c:pt>
                <c:pt idx="515">
                  <c:v>44952</c:v>
                </c:pt>
                <c:pt idx="516">
                  <c:v>44953</c:v>
                </c:pt>
                <c:pt idx="517">
                  <c:v>44956</c:v>
                </c:pt>
                <c:pt idx="518">
                  <c:v>44957</c:v>
                </c:pt>
                <c:pt idx="519">
                  <c:v>44958</c:v>
                </c:pt>
                <c:pt idx="520">
                  <c:v>44959</c:v>
                </c:pt>
                <c:pt idx="521">
                  <c:v>44960</c:v>
                </c:pt>
                <c:pt idx="522">
                  <c:v>44963</c:v>
                </c:pt>
                <c:pt idx="523">
                  <c:v>44964</c:v>
                </c:pt>
                <c:pt idx="524">
                  <c:v>44965</c:v>
                </c:pt>
                <c:pt idx="525">
                  <c:v>44966</c:v>
                </c:pt>
                <c:pt idx="526">
                  <c:v>44967</c:v>
                </c:pt>
                <c:pt idx="527">
                  <c:v>44970</c:v>
                </c:pt>
                <c:pt idx="528">
                  <c:v>44971</c:v>
                </c:pt>
                <c:pt idx="529">
                  <c:v>44972</c:v>
                </c:pt>
                <c:pt idx="530">
                  <c:v>44973</c:v>
                </c:pt>
                <c:pt idx="531">
                  <c:v>44974</c:v>
                </c:pt>
                <c:pt idx="532">
                  <c:v>44978</c:v>
                </c:pt>
                <c:pt idx="533">
                  <c:v>44979</c:v>
                </c:pt>
                <c:pt idx="534">
                  <c:v>44980</c:v>
                </c:pt>
                <c:pt idx="535">
                  <c:v>44981</c:v>
                </c:pt>
                <c:pt idx="536">
                  <c:v>44984</c:v>
                </c:pt>
                <c:pt idx="537">
                  <c:v>44985</c:v>
                </c:pt>
                <c:pt idx="538">
                  <c:v>44986</c:v>
                </c:pt>
                <c:pt idx="539">
                  <c:v>44987</c:v>
                </c:pt>
                <c:pt idx="540">
                  <c:v>44988</c:v>
                </c:pt>
                <c:pt idx="541">
                  <c:v>44991</c:v>
                </c:pt>
                <c:pt idx="542">
                  <c:v>44992</c:v>
                </c:pt>
                <c:pt idx="543">
                  <c:v>44993</c:v>
                </c:pt>
                <c:pt idx="544">
                  <c:v>44994</c:v>
                </c:pt>
                <c:pt idx="545">
                  <c:v>44995</c:v>
                </c:pt>
                <c:pt idx="546">
                  <c:v>44998</c:v>
                </c:pt>
                <c:pt idx="547">
                  <c:v>44999</c:v>
                </c:pt>
                <c:pt idx="548">
                  <c:v>45000</c:v>
                </c:pt>
                <c:pt idx="549">
                  <c:v>45001</c:v>
                </c:pt>
                <c:pt idx="550">
                  <c:v>45002</c:v>
                </c:pt>
                <c:pt idx="551">
                  <c:v>45005</c:v>
                </c:pt>
                <c:pt idx="552">
                  <c:v>45006</c:v>
                </c:pt>
                <c:pt idx="553">
                  <c:v>45007</c:v>
                </c:pt>
                <c:pt idx="554">
                  <c:v>45008</c:v>
                </c:pt>
                <c:pt idx="555">
                  <c:v>45009</c:v>
                </c:pt>
                <c:pt idx="556">
                  <c:v>45012</c:v>
                </c:pt>
                <c:pt idx="557">
                  <c:v>45013</c:v>
                </c:pt>
                <c:pt idx="558">
                  <c:v>45014</c:v>
                </c:pt>
                <c:pt idx="559">
                  <c:v>45015</c:v>
                </c:pt>
                <c:pt idx="560">
                  <c:v>45016</c:v>
                </c:pt>
                <c:pt idx="561">
                  <c:v>45019</c:v>
                </c:pt>
                <c:pt idx="562">
                  <c:v>45020</c:v>
                </c:pt>
                <c:pt idx="563">
                  <c:v>45021</c:v>
                </c:pt>
                <c:pt idx="564">
                  <c:v>45022</c:v>
                </c:pt>
                <c:pt idx="565">
                  <c:v>45023</c:v>
                </c:pt>
                <c:pt idx="566">
                  <c:v>45026</c:v>
                </c:pt>
                <c:pt idx="567">
                  <c:v>45027</c:v>
                </c:pt>
                <c:pt idx="568">
                  <c:v>45028</c:v>
                </c:pt>
                <c:pt idx="569">
                  <c:v>45029</c:v>
                </c:pt>
                <c:pt idx="570">
                  <c:v>45030</c:v>
                </c:pt>
                <c:pt idx="571">
                  <c:v>45033</c:v>
                </c:pt>
                <c:pt idx="572">
                  <c:v>45034</c:v>
                </c:pt>
                <c:pt idx="573">
                  <c:v>45035</c:v>
                </c:pt>
                <c:pt idx="574">
                  <c:v>45036</c:v>
                </c:pt>
                <c:pt idx="575">
                  <c:v>45037</c:v>
                </c:pt>
                <c:pt idx="576">
                  <c:v>45040</c:v>
                </c:pt>
                <c:pt idx="577">
                  <c:v>45041</c:v>
                </c:pt>
                <c:pt idx="578">
                  <c:v>45042</c:v>
                </c:pt>
                <c:pt idx="579">
                  <c:v>45043</c:v>
                </c:pt>
                <c:pt idx="580">
                  <c:v>45044</c:v>
                </c:pt>
                <c:pt idx="581">
                  <c:v>45047</c:v>
                </c:pt>
                <c:pt idx="582">
                  <c:v>45048</c:v>
                </c:pt>
                <c:pt idx="583">
                  <c:v>45049</c:v>
                </c:pt>
                <c:pt idx="584">
                  <c:v>45050</c:v>
                </c:pt>
                <c:pt idx="585">
                  <c:v>45051</c:v>
                </c:pt>
                <c:pt idx="586">
                  <c:v>45054</c:v>
                </c:pt>
                <c:pt idx="587">
                  <c:v>45055</c:v>
                </c:pt>
                <c:pt idx="588">
                  <c:v>45056</c:v>
                </c:pt>
                <c:pt idx="589">
                  <c:v>45057</c:v>
                </c:pt>
                <c:pt idx="590">
                  <c:v>45058</c:v>
                </c:pt>
                <c:pt idx="591">
                  <c:v>45061</c:v>
                </c:pt>
                <c:pt idx="592">
                  <c:v>45062</c:v>
                </c:pt>
                <c:pt idx="593">
                  <c:v>45063</c:v>
                </c:pt>
                <c:pt idx="594">
                  <c:v>45064</c:v>
                </c:pt>
                <c:pt idx="595">
                  <c:v>45065</c:v>
                </c:pt>
                <c:pt idx="596">
                  <c:v>45068</c:v>
                </c:pt>
                <c:pt idx="597">
                  <c:v>45069</c:v>
                </c:pt>
                <c:pt idx="598">
                  <c:v>45070</c:v>
                </c:pt>
                <c:pt idx="599">
                  <c:v>45071</c:v>
                </c:pt>
                <c:pt idx="600">
                  <c:v>45072</c:v>
                </c:pt>
                <c:pt idx="601">
                  <c:v>45076</c:v>
                </c:pt>
                <c:pt idx="602">
                  <c:v>45077</c:v>
                </c:pt>
                <c:pt idx="603">
                  <c:v>45078</c:v>
                </c:pt>
                <c:pt idx="604">
                  <c:v>45079</c:v>
                </c:pt>
                <c:pt idx="605">
                  <c:v>45082</c:v>
                </c:pt>
                <c:pt idx="606">
                  <c:v>45083</c:v>
                </c:pt>
                <c:pt idx="607">
                  <c:v>45084</c:v>
                </c:pt>
                <c:pt idx="608">
                  <c:v>45085</c:v>
                </c:pt>
                <c:pt idx="609">
                  <c:v>45086</c:v>
                </c:pt>
                <c:pt idx="610">
                  <c:v>45089</c:v>
                </c:pt>
                <c:pt idx="611">
                  <c:v>45090</c:v>
                </c:pt>
                <c:pt idx="612">
                  <c:v>45091</c:v>
                </c:pt>
                <c:pt idx="613">
                  <c:v>45092</c:v>
                </c:pt>
                <c:pt idx="614">
                  <c:v>45093</c:v>
                </c:pt>
                <c:pt idx="615">
                  <c:v>45097</c:v>
                </c:pt>
                <c:pt idx="616">
                  <c:v>45098</c:v>
                </c:pt>
                <c:pt idx="617">
                  <c:v>45099</c:v>
                </c:pt>
                <c:pt idx="618">
                  <c:v>45100</c:v>
                </c:pt>
                <c:pt idx="619">
                  <c:v>45103</c:v>
                </c:pt>
                <c:pt idx="620">
                  <c:v>45104</c:v>
                </c:pt>
                <c:pt idx="621">
                  <c:v>45105</c:v>
                </c:pt>
                <c:pt idx="622">
                  <c:v>45106</c:v>
                </c:pt>
                <c:pt idx="623">
                  <c:v>45107</c:v>
                </c:pt>
                <c:pt idx="624">
                  <c:v>45110</c:v>
                </c:pt>
                <c:pt idx="625">
                  <c:v>45112</c:v>
                </c:pt>
                <c:pt idx="626">
                  <c:v>45113</c:v>
                </c:pt>
                <c:pt idx="627">
                  <c:v>45114</c:v>
                </c:pt>
                <c:pt idx="628">
                  <c:v>45117</c:v>
                </c:pt>
                <c:pt idx="629">
                  <c:v>45118</c:v>
                </c:pt>
                <c:pt idx="630">
                  <c:v>45119</c:v>
                </c:pt>
                <c:pt idx="631">
                  <c:v>45120</c:v>
                </c:pt>
                <c:pt idx="632">
                  <c:v>45121</c:v>
                </c:pt>
                <c:pt idx="633">
                  <c:v>45124</c:v>
                </c:pt>
                <c:pt idx="634">
                  <c:v>45125</c:v>
                </c:pt>
                <c:pt idx="635">
                  <c:v>45126</c:v>
                </c:pt>
                <c:pt idx="636">
                  <c:v>45127</c:v>
                </c:pt>
                <c:pt idx="637">
                  <c:v>45128</c:v>
                </c:pt>
                <c:pt idx="638">
                  <c:v>45131</c:v>
                </c:pt>
                <c:pt idx="639">
                  <c:v>45132</c:v>
                </c:pt>
                <c:pt idx="640">
                  <c:v>45133</c:v>
                </c:pt>
                <c:pt idx="641">
                  <c:v>45134</c:v>
                </c:pt>
                <c:pt idx="642">
                  <c:v>45135</c:v>
                </c:pt>
                <c:pt idx="643">
                  <c:v>45138</c:v>
                </c:pt>
                <c:pt idx="644">
                  <c:v>45139</c:v>
                </c:pt>
                <c:pt idx="645">
                  <c:v>45140</c:v>
                </c:pt>
                <c:pt idx="646">
                  <c:v>45141</c:v>
                </c:pt>
                <c:pt idx="647">
                  <c:v>45142</c:v>
                </c:pt>
                <c:pt idx="648">
                  <c:v>45145</c:v>
                </c:pt>
                <c:pt idx="649">
                  <c:v>45146</c:v>
                </c:pt>
                <c:pt idx="650">
                  <c:v>45147</c:v>
                </c:pt>
                <c:pt idx="651">
                  <c:v>45148</c:v>
                </c:pt>
                <c:pt idx="652">
                  <c:v>45149</c:v>
                </c:pt>
                <c:pt idx="653">
                  <c:v>45152</c:v>
                </c:pt>
                <c:pt idx="654">
                  <c:v>45153</c:v>
                </c:pt>
                <c:pt idx="655">
                  <c:v>45154</c:v>
                </c:pt>
                <c:pt idx="656">
                  <c:v>45155</c:v>
                </c:pt>
                <c:pt idx="657">
                  <c:v>45156</c:v>
                </c:pt>
                <c:pt idx="658">
                  <c:v>45159</c:v>
                </c:pt>
                <c:pt idx="659">
                  <c:v>45160</c:v>
                </c:pt>
                <c:pt idx="660">
                  <c:v>45161</c:v>
                </c:pt>
                <c:pt idx="661">
                  <c:v>45162</c:v>
                </c:pt>
                <c:pt idx="662">
                  <c:v>45163</c:v>
                </c:pt>
                <c:pt idx="663">
                  <c:v>45166</c:v>
                </c:pt>
                <c:pt idx="664">
                  <c:v>45167</c:v>
                </c:pt>
                <c:pt idx="665">
                  <c:v>45168</c:v>
                </c:pt>
                <c:pt idx="666">
                  <c:v>45169</c:v>
                </c:pt>
                <c:pt idx="667">
                  <c:v>45170</c:v>
                </c:pt>
                <c:pt idx="668">
                  <c:v>45174</c:v>
                </c:pt>
                <c:pt idx="669">
                  <c:v>45175</c:v>
                </c:pt>
                <c:pt idx="670">
                  <c:v>45176</c:v>
                </c:pt>
                <c:pt idx="671">
                  <c:v>45177</c:v>
                </c:pt>
                <c:pt idx="672">
                  <c:v>45180</c:v>
                </c:pt>
                <c:pt idx="673">
                  <c:v>45181</c:v>
                </c:pt>
                <c:pt idx="674">
                  <c:v>45182</c:v>
                </c:pt>
                <c:pt idx="675">
                  <c:v>45183</c:v>
                </c:pt>
                <c:pt idx="676">
                  <c:v>45184</c:v>
                </c:pt>
                <c:pt idx="677">
                  <c:v>45187</c:v>
                </c:pt>
                <c:pt idx="678">
                  <c:v>45188</c:v>
                </c:pt>
                <c:pt idx="679">
                  <c:v>45189</c:v>
                </c:pt>
                <c:pt idx="680">
                  <c:v>45190</c:v>
                </c:pt>
                <c:pt idx="681">
                  <c:v>45191</c:v>
                </c:pt>
                <c:pt idx="682">
                  <c:v>45194</c:v>
                </c:pt>
                <c:pt idx="683">
                  <c:v>45195</c:v>
                </c:pt>
                <c:pt idx="684">
                  <c:v>45196</c:v>
                </c:pt>
                <c:pt idx="685">
                  <c:v>45197</c:v>
                </c:pt>
                <c:pt idx="686">
                  <c:v>45198</c:v>
                </c:pt>
                <c:pt idx="687">
                  <c:v>45201</c:v>
                </c:pt>
                <c:pt idx="688">
                  <c:v>45202</c:v>
                </c:pt>
                <c:pt idx="689">
                  <c:v>45203</c:v>
                </c:pt>
                <c:pt idx="690">
                  <c:v>45204</c:v>
                </c:pt>
                <c:pt idx="691">
                  <c:v>45205</c:v>
                </c:pt>
                <c:pt idx="692">
                  <c:v>45209</c:v>
                </c:pt>
                <c:pt idx="693">
                  <c:v>45210</c:v>
                </c:pt>
                <c:pt idx="694">
                  <c:v>45211</c:v>
                </c:pt>
                <c:pt idx="695">
                  <c:v>45212</c:v>
                </c:pt>
                <c:pt idx="696">
                  <c:v>45215</c:v>
                </c:pt>
                <c:pt idx="697">
                  <c:v>45216</c:v>
                </c:pt>
                <c:pt idx="698">
                  <c:v>45217</c:v>
                </c:pt>
                <c:pt idx="699">
                  <c:v>45218</c:v>
                </c:pt>
                <c:pt idx="700">
                  <c:v>45219</c:v>
                </c:pt>
                <c:pt idx="701">
                  <c:v>45222</c:v>
                </c:pt>
                <c:pt idx="702">
                  <c:v>45223</c:v>
                </c:pt>
                <c:pt idx="703">
                  <c:v>45224</c:v>
                </c:pt>
                <c:pt idx="704">
                  <c:v>45225</c:v>
                </c:pt>
                <c:pt idx="705">
                  <c:v>45226</c:v>
                </c:pt>
                <c:pt idx="706">
                  <c:v>45229</c:v>
                </c:pt>
                <c:pt idx="707">
                  <c:v>45230</c:v>
                </c:pt>
                <c:pt idx="708">
                  <c:v>45231</c:v>
                </c:pt>
                <c:pt idx="709">
                  <c:v>45232</c:v>
                </c:pt>
                <c:pt idx="710">
                  <c:v>45233</c:v>
                </c:pt>
                <c:pt idx="711">
                  <c:v>45236</c:v>
                </c:pt>
                <c:pt idx="712">
                  <c:v>45237</c:v>
                </c:pt>
                <c:pt idx="713">
                  <c:v>45238</c:v>
                </c:pt>
                <c:pt idx="714">
                  <c:v>45239</c:v>
                </c:pt>
                <c:pt idx="715">
                  <c:v>45243</c:v>
                </c:pt>
                <c:pt idx="716">
                  <c:v>45244</c:v>
                </c:pt>
                <c:pt idx="717">
                  <c:v>45245</c:v>
                </c:pt>
                <c:pt idx="718">
                  <c:v>45246</c:v>
                </c:pt>
                <c:pt idx="719">
                  <c:v>45247</c:v>
                </c:pt>
                <c:pt idx="720">
                  <c:v>45250</c:v>
                </c:pt>
                <c:pt idx="721">
                  <c:v>45251</c:v>
                </c:pt>
                <c:pt idx="722">
                  <c:v>45252</c:v>
                </c:pt>
                <c:pt idx="723">
                  <c:v>45254</c:v>
                </c:pt>
                <c:pt idx="724">
                  <c:v>45257</c:v>
                </c:pt>
                <c:pt idx="725">
                  <c:v>45258</c:v>
                </c:pt>
                <c:pt idx="726">
                  <c:v>45259</c:v>
                </c:pt>
                <c:pt idx="727">
                  <c:v>45260</c:v>
                </c:pt>
                <c:pt idx="728">
                  <c:v>45261</c:v>
                </c:pt>
                <c:pt idx="729">
                  <c:v>45264</c:v>
                </c:pt>
                <c:pt idx="730">
                  <c:v>45265</c:v>
                </c:pt>
                <c:pt idx="731">
                  <c:v>45266</c:v>
                </c:pt>
                <c:pt idx="732">
                  <c:v>45267</c:v>
                </c:pt>
                <c:pt idx="733">
                  <c:v>45268</c:v>
                </c:pt>
                <c:pt idx="734">
                  <c:v>45271</c:v>
                </c:pt>
                <c:pt idx="735">
                  <c:v>45272</c:v>
                </c:pt>
                <c:pt idx="736">
                  <c:v>45273</c:v>
                </c:pt>
                <c:pt idx="737">
                  <c:v>45274</c:v>
                </c:pt>
                <c:pt idx="738">
                  <c:v>45275</c:v>
                </c:pt>
                <c:pt idx="739">
                  <c:v>45278</c:v>
                </c:pt>
                <c:pt idx="740">
                  <c:v>45279</c:v>
                </c:pt>
                <c:pt idx="741">
                  <c:v>45280</c:v>
                </c:pt>
                <c:pt idx="742">
                  <c:v>45281</c:v>
                </c:pt>
                <c:pt idx="743">
                  <c:v>45282</c:v>
                </c:pt>
                <c:pt idx="744">
                  <c:v>45286</c:v>
                </c:pt>
                <c:pt idx="745">
                  <c:v>45287</c:v>
                </c:pt>
                <c:pt idx="746">
                  <c:v>45288</c:v>
                </c:pt>
                <c:pt idx="747">
                  <c:v>45289</c:v>
                </c:pt>
                <c:pt idx="748">
                  <c:v>45293</c:v>
                </c:pt>
                <c:pt idx="749">
                  <c:v>45294</c:v>
                </c:pt>
                <c:pt idx="750">
                  <c:v>45295</c:v>
                </c:pt>
                <c:pt idx="751">
                  <c:v>45296</c:v>
                </c:pt>
                <c:pt idx="752">
                  <c:v>45299</c:v>
                </c:pt>
                <c:pt idx="753">
                  <c:v>45300</c:v>
                </c:pt>
                <c:pt idx="754">
                  <c:v>45301</c:v>
                </c:pt>
                <c:pt idx="755">
                  <c:v>45302</c:v>
                </c:pt>
                <c:pt idx="756">
                  <c:v>45303</c:v>
                </c:pt>
                <c:pt idx="757">
                  <c:v>45307</c:v>
                </c:pt>
                <c:pt idx="758">
                  <c:v>45308</c:v>
                </c:pt>
                <c:pt idx="759">
                  <c:v>45309</c:v>
                </c:pt>
                <c:pt idx="760">
                  <c:v>45310</c:v>
                </c:pt>
                <c:pt idx="761">
                  <c:v>45313</c:v>
                </c:pt>
                <c:pt idx="762">
                  <c:v>45314</c:v>
                </c:pt>
                <c:pt idx="763">
                  <c:v>45315</c:v>
                </c:pt>
                <c:pt idx="764">
                  <c:v>45316</c:v>
                </c:pt>
                <c:pt idx="765">
                  <c:v>45317</c:v>
                </c:pt>
                <c:pt idx="766">
                  <c:v>45320</c:v>
                </c:pt>
                <c:pt idx="767">
                  <c:v>45321</c:v>
                </c:pt>
                <c:pt idx="768">
                  <c:v>45322</c:v>
                </c:pt>
                <c:pt idx="769">
                  <c:v>45323</c:v>
                </c:pt>
                <c:pt idx="770">
                  <c:v>45324</c:v>
                </c:pt>
                <c:pt idx="771">
                  <c:v>45327</c:v>
                </c:pt>
                <c:pt idx="772">
                  <c:v>45328</c:v>
                </c:pt>
                <c:pt idx="773">
                  <c:v>45329</c:v>
                </c:pt>
                <c:pt idx="774">
                  <c:v>45330</c:v>
                </c:pt>
                <c:pt idx="775">
                  <c:v>45331</c:v>
                </c:pt>
                <c:pt idx="776">
                  <c:v>45334</c:v>
                </c:pt>
                <c:pt idx="777">
                  <c:v>45335</c:v>
                </c:pt>
                <c:pt idx="778">
                  <c:v>45336</c:v>
                </c:pt>
                <c:pt idx="779">
                  <c:v>45337</c:v>
                </c:pt>
                <c:pt idx="780">
                  <c:v>45338</c:v>
                </c:pt>
                <c:pt idx="781">
                  <c:v>45342</c:v>
                </c:pt>
                <c:pt idx="782">
                  <c:v>45343</c:v>
                </c:pt>
                <c:pt idx="783">
                  <c:v>45344</c:v>
                </c:pt>
                <c:pt idx="784">
                  <c:v>45345</c:v>
                </c:pt>
                <c:pt idx="785">
                  <c:v>45348</c:v>
                </c:pt>
                <c:pt idx="786">
                  <c:v>45349</c:v>
                </c:pt>
                <c:pt idx="787">
                  <c:v>45350</c:v>
                </c:pt>
                <c:pt idx="788">
                  <c:v>45351</c:v>
                </c:pt>
                <c:pt idx="789">
                  <c:v>45352</c:v>
                </c:pt>
                <c:pt idx="790">
                  <c:v>45355</c:v>
                </c:pt>
                <c:pt idx="791">
                  <c:v>45356</c:v>
                </c:pt>
                <c:pt idx="792">
                  <c:v>45357</c:v>
                </c:pt>
                <c:pt idx="793">
                  <c:v>45358</c:v>
                </c:pt>
                <c:pt idx="794">
                  <c:v>45359</c:v>
                </c:pt>
                <c:pt idx="795">
                  <c:v>45362</c:v>
                </c:pt>
                <c:pt idx="796">
                  <c:v>45363</c:v>
                </c:pt>
                <c:pt idx="797">
                  <c:v>45364</c:v>
                </c:pt>
                <c:pt idx="798">
                  <c:v>45365</c:v>
                </c:pt>
                <c:pt idx="799">
                  <c:v>45366</c:v>
                </c:pt>
                <c:pt idx="800">
                  <c:v>45369</c:v>
                </c:pt>
                <c:pt idx="801">
                  <c:v>45370</c:v>
                </c:pt>
                <c:pt idx="802">
                  <c:v>45371</c:v>
                </c:pt>
                <c:pt idx="803">
                  <c:v>45372</c:v>
                </c:pt>
                <c:pt idx="804">
                  <c:v>45373</c:v>
                </c:pt>
                <c:pt idx="805">
                  <c:v>45376</c:v>
                </c:pt>
                <c:pt idx="806">
                  <c:v>45377</c:v>
                </c:pt>
                <c:pt idx="807">
                  <c:v>45378</c:v>
                </c:pt>
                <c:pt idx="808">
                  <c:v>45379</c:v>
                </c:pt>
                <c:pt idx="809">
                  <c:v>45380</c:v>
                </c:pt>
                <c:pt idx="810">
                  <c:v>45383</c:v>
                </c:pt>
                <c:pt idx="811">
                  <c:v>45384</c:v>
                </c:pt>
                <c:pt idx="812">
                  <c:v>45385</c:v>
                </c:pt>
                <c:pt idx="813">
                  <c:v>45386</c:v>
                </c:pt>
                <c:pt idx="814">
                  <c:v>45387</c:v>
                </c:pt>
                <c:pt idx="815">
                  <c:v>45390</c:v>
                </c:pt>
                <c:pt idx="816">
                  <c:v>45391</c:v>
                </c:pt>
                <c:pt idx="817">
                  <c:v>45392</c:v>
                </c:pt>
                <c:pt idx="818">
                  <c:v>45393</c:v>
                </c:pt>
                <c:pt idx="819">
                  <c:v>45394</c:v>
                </c:pt>
                <c:pt idx="820">
                  <c:v>45397</c:v>
                </c:pt>
                <c:pt idx="821">
                  <c:v>45398</c:v>
                </c:pt>
                <c:pt idx="822">
                  <c:v>45399</c:v>
                </c:pt>
                <c:pt idx="823">
                  <c:v>45400</c:v>
                </c:pt>
                <c:pt idx="824">
                  <c:v>45401</c:v>
                </c:pt>
                <c:pt idx="825">
                  <c:v>45404</c:v>
                </c:pt>
                <c:pt idx="826">
                  <c:v>45405</c:v>
                </c:pt>
                <c:pt idx="827">
                  <c:v>45406</c:v>
                </c:pt>
                <c:pt idx="828">
                  <c:v>45407</c:v>
                </c:pt>
                <c:pt idx="829">
                  <c:v>45408</c:v>
                </c:pt>
                <c:pt idx="830">
                  <c:v>45411</c:v>
                </c:pt>
                <c:pt idx="831">
                  <c:v>45412</c:v>
                </c:pt>
                <c:pt idx="832">
                  <c:v>45413</c:v>
                </c:pt>
                <c:pt idx="833">
                  <c:v>45414</c:v>
                </c:pt>
                <c:pt idx="834">
                  <c:v>45415</c:v>
                </c:pt>
                <c:pt idx="835">
                  <c:v>45418</c:v>
                </c:pt>
                <c:pt idx="836">
                  <c:v>45419</c:v>
                </c:pt>
                <c:pt idx="837">
                  <c:v>45420</c:v>
                </c:pt>
                <c:pt idx="838">
                  <c:v>45421</c:v>
                </c:pt>
                <c:pt idx="839">
                  <c:v>45422</c:v>
                </c:pt>
                <c:pt idx="840">
                  <c:v>45425</c:v>
                </c:pt>
                <c:pt idx="841">
                  <c:v>45426</c:v>
                </c:pt>
                <c:pt idx="842">
                  <c:v>45427</c:v>
                </c:pt>
                <c:pt idx="843">
                  <c:v>45428</c:v>
                </c:pt>
                <c:pt idx="844">
                  <c:v>45429</c:v>
                </c:pt>
                <c:pt idx="845">
                  <c:v>45432</c:v>
                </c:pt>
                <c:pt idx="846">
                  <c:v>45433</c:v>
                </c:pt>
                <c:pt idx="847">
                  <c:v>45434</c:v>
                </c:pt>
                <c:pt idx="848">
                  <c:v>45435</c:v>
                </c:pt>
                <c:pt idx="849">
                  <c:v>45436</c:v>
                </c:pt>
                <c:pt idx="850">
                  <c:v>45440</c:v>
                </c:pt>
                <c:pt idx="851">
                  <c:v>45441</c:v>
                </c:pt>
                <c:pt idx="852">
                  <c:v>45442</c:v>
                </c:pt>
                <c:pt idx="853">
                  <c:v>45443</c:v>
                </c:pt>
                <c:pt idx="854">
                  <c:v>45446</c:v>
                </c:pt>
                <c:pt idx="855">
                  <c:v>45447</c:v>
                </c:pt>
                <c:pt idx="856">
                  <c:v>45448</c:v>
                </c:pt>
                <c:pt idx="857">
                  <c:v>45449</c:v>
                </c:pt>
                <c:pt idx="858">
                  <c:v>45450</c:v>
                </c:pt>
                <c:pt idx="859">
                  <c:v>45453</c:v>
                </c:pt>
                <c:pt idx="860">
                  <c:v>45454</c:v>
                </c:pt>
                <c:pt idx="861">
                  <c:v>45455</c:v>
                </c:pt>
                <c:pt idx="862">
                  <c:v>45456</c:v>
                </c:pt>
                <c:pt idx="863">
                  <c:v>45457</c:v>
                </c:pt>
                <c:pt idx="864">
                  <c:v>45460</c:v>
                </c:pt>
                <c:pt idx="865">
                  <c:v>45461</c:v>
                </c:pt>
                <c:pt idx="866">
                  <c:v>45463</c:v>
                </c:pt>
                <c:pt idx="867">
                  <c:v>45464</c:v>
                </c:pt>
                <c:pt idx="868">
                  <c:v>45467</c:v>
                </c:pt>
                <c:pt idx="869">
                  <c:v>45468</c:v>
                </c:pt>
                <c:pt idx="870">
                  <c:v>45469</c:v>
                </c:pt>
                <c:pt idx="871">
                  <c:v>45470</c:v>
                </c:pt>
                <c:pt idx="872">
                  <c:v>45471</c:v>
                </c:pt>
                <c:pt idx="873">
                  <c:v>45474</c:v>
                </c:pt>
                <c:pt idx="874">
                  <c:v>45475</c:v>
                </c:pt>
                <c:pt idx="875">
                  <c:v>45476</c:v>
                </c:pt>
                <c:pt idx="876">
                  <c:v>45478</c:v>
                </c:pt>
                <c:pt idx="877">
                  <c:v>45481</c:v>
                </c:pt>
                <c:pt idx="878">
                  <c:v>45482</c:v>
                </c:pt>
                <c:pt idx="879">
                  <c:v>45483</c:v>
                </c:pt>
                <c:pt idx="880">
                  <c:v>45484</c:v>
                </c:pt>
                <c:pt idx="881">
                  <c:v>45485</c:v>
                </c:pt>
                <c:pt idx="882">
                  <c:v>45488</c:v>
                </c:pt>
                <c:pt idx="883">
                  <c:v>45489</c:v>
                </c:pt>
                <c:pt idx="884">
                  <c:v>45490</c:v>
                </c:pt>
                <c:pt idx="885">
                  <c:v>45491</c:v>
                </c:pt>
                <c:pt idx="886">
                  <c:v>45492</c:v>
                </c:pt>
                <c:pt idx="887">
                  <c:v>45495</c:v>
                </c:pt>
                <c:pt idx="888">
                  <c:v>45496</c:v>
                </c:pt>
                <c:pt idx="889">
                  <c:v>45497</c:v>
                </c:pt>
                <c:pt idx="890">
                  <c:v>45498</c:v>
                </c:pt>
                <c:pt idx="891">
                  <c:v>45499</c:v>
                </c:pt>
                <c:pt idx="892">
                  <c:v>45502</c:v>
                </c:pt>
                <c:pt idx="893">
                  <c:v>45503</c:v>
                </c:pt>
                <c:pt idx="894">
                  <c:v>45504</c:v>
                </c:pt>
                <c:pt idx="895">
                  <c:v>45505</c:v>
                </c:pt>
                <c:pt idx="896">
                  <c:v>45506</c:v>
                </c:pt>
                <c:pt idx="897">
                  <c:v>45509</c:v>
                </c:pt>
                <c:pt idx="898">
                  <c:v>45510</c:v>
                </c:pt>
                <c:pt idx="899">
                  <c:v>45511</c:v>
                </c:pt>
                <c:pt idx="900">
                  <c:v>45512</c:v>
                </c:pt>
                <c:pt idx="901">
                  <c:v>45513</c:v>
                </c:pt>
                <c:pt idx="902">
                  <c:v>45516</c:v>
                </c:pt>
                <c:pt idx="903">
                  <c:v>45517</c:v>
                </c:pt>
                <c:pt idx="904">
                  <c:v>45518</c:v>
                </c:pt>
                <c:pt idx="905">
                  <c:v>45519</c:v>
                </c:pt>
                <c:pt idx="906">
                  <c:v>45520</c:v>
                </c:pt>
                <c:pt idx="907">
                  <c:v>45523</c:v>
                </c:pt>
                <c:pt idx="908">
                  <c:v>45524</c:v>
                </c:pt>
                <c:pt idx="909">
                  <c:v>45525</c:v>
                </c:pt>
                <c:pt idx="910">
                  <c:v>45526</c:v>
                </c:pt>
                <c:pt idx="911">
                  <c:v>45527</c:v>
                </c:pt>
                <c:pt idx="912">
                  <c:v>45530</c:v>
                </c:pt>
                <c:pt idx="913">
                  <c:v>45531</c:v>
                </c:pt>
                <c:pt idx="914">
                  <c:v>45532</c:v>
                </c:pt>
                <c:pt idx="915">
                  <c:v>45533</c:v>
                </c:pt>
                <c:pt idx="916">
                  <c:v>45534</c:v>
                </c:pt>
                <c:pt idx="917">
                  <c:v>45538</c:v>
                </c:pt>
                <c:pt idx="918">
                  <c:v>45539</c:v>
                </c:pt>
                <c:pt idx="919">
                  <c:v>45540</c:v>
                </c:pt>
                <c:pt idx="920">
                  <c:v>45541</c:v>
                </c:pt>
                <c:pt idx="921">
                  <c:v>45544</c:v>
                </c:pt>
                <c:pt idx="922">
                  <c:v>45545</c:v>
                </c:pt>
                <c:pt idx="923">
                  <c:v>45546</c:v>
                </c:pt>
                <c:pt idx="924">
                  <c:v>45547</c:v>
                </c:pt>
                <c:pt idx="925">
                  <c:v>45548</c:v>
                </c:pt>
                <c:pt idx="926">
                  <c:v>45551</c:v>
                </c:pt>
                <c:pt idx="927">
                  <c:v>45552</c:v>
                </c:pt>
                <c:pt idx="928">
                  <c:v>45553</c:v>
                </c:pt>
                <c:pt idx="929">
                  <c:v>45554</c:v>
                </c:pt>
                <c:pt idx="930">
                  <c:v>45555</c:v>
                </c:pt>
                <c:pt idx="931">
                  <c:v>45558</c:v>
                </c:pt>
              </c:numCache>
            </c:numRef>
          </c:cat>
          <c:val>
            <c:numRef>
              <c:f>'Delta-Gamma VaR'!$C$3:$C$4186</c:f>
              <c:numCache>
                <c:formatCode>0.000</c:formatCode>
                <c:ptCount val="4184"/>
                <c:pt idx="0">
                  <c:v>-55.400000000000091</c:v>
                </c:pt>
                <c:pt idx="1">
                  <c:v>26.200000000000273</c:v>
                </c:pt>
                <c:pt idx="2">
                  <c:v>21.199999999999818</c:v>
                </c:pt>
                <c:pt idx="3">
                  <c:v>55.700000000000273</c:v>
                </c:pt>
                <c:pt idx="4">
                  <c:v>20.899999999999636</c:v>
                </c:pt>
                <c:pt idx="5">
                  <c:v>-25.099999999999909</c:v>
                </c:pt>
                <c:pt idx="6">
                  <c:v>1.5999999999999091</c:v>
                </c:pt>
                <c:pt idx="7">
                  <c:v>8.6000000000003638</c:v>
                </c:pt>
                <c:pt idx="8">
                  <c:v>-14.300000000000182</c:v>
                </c:pt>
                <c:pt idx="9">
                  <c:v>-27.300000000000182</c:v>
                </c:pt>
                <c:pt idx="10">
                  <c:v>30.700000000000273</c:v>
                </c:pt>
                <c:pt idx="11">
                  <c:v>52.900000000000091</c:v>
                </c:pt>
                <c:pt idx="12">
                  <c:v>1.2999999999997272</c:v>
                </c:pt>
                <c:pt idx="13">
                  <c:v>-11.599999999999909</c:v>
                </c:pt>
                <c:pt idx="14">
                  <c:v>13.900000000000091</c:v>
                </c:pt>
                <c:pt idx="15">
                  <c:v>-5.8000000000001819</c:v>
                </c:pt>
                <c:pt idx="16">
                  <c:v>-98.799999999999727</c:v>
                </c:pt>
                <c:pt idx="17">
                  <c:v>36.599999999999909</c:v>
                </c:pt>
                <c:pt idx="18">
                  <c:v>-73.200000000000273</c:v>
                </c:pt>
                <c:pt idx="19">
                  <c:v>59.700000000000273</c:v>
                </c:pt>
                <c:pt idx="20">
                  <c:v>52.400000000000091</c:v>
                </c:pt>
                <c:pt idx="21">
                  <c:v>3.8999999999996362</c:v>
                </c:pt>
                <c:pt idx="22">
                  <c:v>41.5</c:v>
                </c:pt>
                <c:pt idx="23">
                  <c:v>15.100000000000364</c:v>
                </c:pt>
                <c:pt idx="24">
                  <c:v>28.799999999999727</c:v>
                </c:pt>
                <c:pt idx="25">
                  <c:v>-4.4000000000000909</c:v>
                </c:pt>
                <c:pt idx="26">
                  <c:v>-1.2999999999997272</c:v>
                </c:pt>
                <c:pt idx="27">
                  <c:v>6.5</c:v>
                </c:pt>
                <c:pt idx="28">
                  <c:v>18.400000000000091</c:v>
                </c:pt>
                <c:pt idx="29">
                  <c:v>-2.2000000000002728</c:v>
                </c:pt>
                <c:pt idx="30">
                  <c:v>-1.2999999999997272</c:v>
                </c:pt>
                <c:pt idx="31">
                  <c:v>-17.300000000000182</c:v>
                </c:pt>
                <c:pt idx="32">
                  <c:v>-7.3000000000001819</c:v>
                </c:pt>
                <c:pt idx="33">
                  <c:v>-30.199999999999818</c:v>
                </c:pt>
                <c:pt idx="34">
                  <c:v>4.9000000000000909</c:v>
                </c:pt>
                <c:pt idx="35">
                  <c:v>44</c:v>
                </c:pt>
                <c:pt idx="36">
                  <c:v>-96.099999999999909</c:v>
                </c:pt>
                <c:pt idx="37">
                  <c:v>-18.100000000000364</c:v>
                </c:pt>
                <c:pt idx="38">
                  <c:v>90.600000000000364</c:v>
                </c:pt>
                <c:pt idx="39">
                  <c:v>-31.5</c:v>
                </c:pt>
                <c:pt idx="40">
                  <c:v>-50.600000000000364</c:v>
                </c:pt>
                <c:pt idx="41">
                  <c:v>-51.199999999999818</c:v>
                </c:pt>
                <c:pt idx="42">
                  <c:v>73.400000000000091</c:v>
                </c:pt>
                <c:pt idx="43">
                  <c:v>-20.599999999999909</c:v>
                </c:pt>
                <c:pt idx="44">
                  <c:v>54.099999999999909</c:v>
                </c:pt>
                <c:pt idx="45">
                  <c:v>23.400000000000091</c:v>
                </c:pt>
                <c:pt idx="46">
                  <c:v>40.5</c:v>
                </c:pt>
                <c:pt idx="47">
                  <c:v>4</c:v>
                </c:pt>
                <c:pt idx="48">
                  <c:v>25.599999999999909</c:v>
                </c:pt>
                <c:pt idx="49">
                  <c:v>-6.2000000000002728</c:v>
                </c:pt>
                <c:pt idx="50">
                  <c:v>11.400000000000091</c:v>
                </c:pt>
                <c:pt idx="51">
                  <c:v>-58.599999999999909</c:v>
                </c:pt>
                <c:pt idx="52">
                  <c:v>-2.4000000000000909</c:v>
                </c:pt>
                <c:pt idx="53">
                  <c:v>27.5</c:v>
                </c:pt>
                <c:pt idx="54">
                  <c:v>-30.099999999999909</c:v>
                </c:pt>
                <c:pt idx="55">
                  <c:v>-21.400000000000091</c:v>
                </c:pt>
                <c:pt idx="56">
                  <c:v>20.400000000000091</c:v>
                </c:pt>
                <c:pt idx="57">
                  <c:v>65</c:v>
                </c:pt>
                <c:pt idx="58">
                  <c:v>-3.4000000000000909</c:v>
                </c:pt>
                <c:pt idx="59">
                  <c:v>-12.5</c:v>
                </c:pt>
                <c:pt idx="60">
                  <c:v>14.300000000000182</c:v>
                </c:pt>
                <c:pt idx="61">
                  <c:v>47</c:v>
                </c:pt>
                <c:pt idx="62">
                  <c:v>58</c:v>
                </c:pt>
                <c:pt idx="63">
                  <c:v>-4</c:v>
                </c:pt>
                <c:pt idx="64">
                  <c:v>6</c:v>
                </c:pt>
                <c:pt idx="65">
                  <c:v>17.299999999999727</c:v>
                </c:pt>
                <c:pt idx="66">
                  <c:v>31.600000000000364</c:v>
                </c:pt>
                <c:pt idx="67">
                  <c:v>-0.8000000000001819</c:v>
                </c:pt>
                <c:pt idx="68">
                  <c:v>13.600000000000364</c:v>
                </c:pt>
                <c:pt idx="69">
                  <c:v>-16.900000000000546</c:v>
                </c:pt>
                <c:pt idx="70">
                  <c:v>45.699999999999818</c:v>
                </c:pt>
                <c:pt idx="71">
                  <c:v>15.100000000000364</c:v>
                </c:pt>
                <c:pt idx="72">
                  <c:v>-22.199999999999818</c:v>
                </c:pt>
                <c:pt idx="73">
                  <c:v>-28.400000000000546</c:v>
                </c:pt>
                <c:pt idx="74">
                  <c:v>38.5</c:v>
                </c:pt>
                <c:pt idx="75">
                  <c:v>-38.399999999999636</c:v>
                </c:pt>
                <c:pt idx="76">
                  <c:v>45.199999999999818</c:v>
                </c:pt>
                <c:pt idx="77">
                  <c:v>7.4000000000005457</c:v>
                </c:pt>
                <c:pt idx="78">
                  <c:v>-0.9000000000005457</c:v>
                </c:pt>
                <c:pt idx="79">
                  <c:v>-3.5</c:v>
                </c:pt>
                <c:pt idx="80">
                  <c:v>28.300000000000182</c:v>
                </c:pt>
                <c:pt idx="81">
                  <c:v>-30.300000000000182</c:v>
                </c:pt>
                <c:pt idx="82">
                  <c:v>11.5</c:v>
                </c:pt>
                <c:pt idx="83">
                  <c:v>-28</c:v>
                </c:pt>
                <c:pt idx="84">
                  <c:v>2.9000000000005457</c:v>
                </c:pt>
                <c:pt idx="85">
                  <c:v>34</c:v>
                </c:pt>
                <c:pt idx="86">
                  <c:v>31</c:v>
                </c:pt>
                <c:pt idx="87">
                  <c:v>-44.200000000000728</c:v>
                </c:pt>
                <c:pt idx="88">
                  <c:v>-36.299999999999272</c:v>
                </c:pt>
                <c:pt idx="89">
                  <c:v>-89.100000000000364</c:v>
                </c:pt>
                <c:pt idx="90">
                  <c:v>49.5</c:v>
                </c:pt>
                <c:pt idx="91">
                  <c:v>61.399999999999636</c:v>
                </c:pt>
                <c:pt idx="92">
                  <c:v>-10.599999999999454</c:v>
                </c:pt>
                <c:pt idx="93">
                  <c:v>-35.5</c:v>
                </c:pt>
                <c:pt idx="94">
                  <c:v>-12.100000000000364</c:v>
                </c:pt>
                <c:pt idx="95">
                  <c:v>43.400000000000546</c:v>
                </c:pt>
                <c:pt idx="96">
                  <c:v>-3.2000000000007276</c:v>
                </c:pt>
                <c:pt idx="97">
                  <c:v>41.200000000000728</c:v>
                </c:pt>
                <c:pt idx="98">
                  <c:v>-9</c:v>
                </c:pt>
                <c:pt idx="99">
                  <c:v>7.8999999999996362</c:v>
                </c:pt>
                <c:pt idx="100">
                  <c:v>4.8999999999996362</c:v>
                </c:pt>
                <c:pt idx="101">
                  <c:v>3.2000000000007276</c:v>
                </c:pt>
                <c:pt idx="102">
                  <c:v>-2.1000000000003638</c:v>
                </c:pt>
                <c:pt idx="103">
                  <c:v>6.1000000000003638</c:v>
                </c:pt>
                <c:pt idx="104">
                  <c:v>-15.200000000000728</c:v>
                </c:pt>
                <c:pt idx="105">
                  <c:v>37</c:v>
                </c:pt>
                <c:pt idx="106">
                  <c:v>-3.3999999999996362</c:v>
                </c:pt>
                <c:pt idx="107">
                  <c:v>0.8000000000001819</c:v>
                </c:pt>
                <c:pt idx="108">
                  <c:v>-7.6999999999998181</c:v>
                </c:pt>
                <c:pt idx="109">
                  <c:v>19.599999999999454</c:v>
                </c:pt>
                <c:pt idx="110">
                  <c:v>8.1999999999998181</c:v>
                </c:pt>
                <c:pt idx="111">
                  <c:v>7.7000000000007276</c:v>
                </c:pt>
                <c:pt idx="112">
                  <c:v>-8.5</c:v>
                </c:pt>
                <c:pt idx="113">
                  <c:v>-22.900000000000546</c:v>
                </c:pt>
                <c:pt idx="114">
                  <c:v>-1.8000000000001819</c:v>
                </c:pt>
                <c:pt idx="115">
                  <c:v>-55.5</c:v>
                </c:pt>
                <c:pt idx="116">
                  <c:v>58.400000000000546</c:v>
                </c:pt>
                <c:pt idx="117">
                  <c:v>21.599999999999454</c:v>
                </c:pt>
                <c:pt idx="118">
                  <c:v>-4.5999999999994543</c:v>
                </c:pt>
                <c:pt idx="119">
                  <c:v>24.699999999999818</c:v>
                </c:pt>
                <c:pt idx="120">
                  <c:v>14.199999999999818</c:v>
                </c:pt>
                <c:pt idx="121">
                  <c:v>9.9000000000005457</c:v>
                </c:pt>
                <c:pt idx="122">
                  <c:v>1.1999999999998181</c:v>
                </c:pt>
                <c:pt idx="123">
                  <c:v>5.6999999999998181</c:v>
                </c:pt>
                <c:pt idx="124">
                  <c:v>22.399999999999636</c:v>
                </c:pt>
                <c:pt idx="125">
                  <c:v>32.400000000000546</c:v>
                </c:pt>
                <c:pt idx="126">
                  <c:v>-8.8000000000001819</c:v>
                </c:pt>
                <c:pt idx="127">
                  <c:v>14.600000000000364</c:v>
                </c:pt>
                <c:pt idx="128">
                  <c:v>-37.300000000000182</c:v>
                </c:pt>
                <c:pt idx="129">
                  <c:v>48.800000000000182</c:v>
                </c:pt>
                <c:pt idx="130">
                  <c:v>15</c:v>
                </c:pt>
                <c:pt idx="131">
                  <c:v>-15.400000000000546</c:v>
                </c:pt>
                <c:pt idx="132">
                  <c:v>5.1000000000003638</c:v>
                </c:pt>
                <c:pt idx="133">
                  <c:v>-14.300000000000182</c:v>
                </c:pt>
                <c:pt idx="134">
                  <c:v>-32.800000000000182</c:v>
                </c:pt>
                <c:pt idx="135">
                  <c:v>-68.699999999999818</c:v>
                </c:pt>
                <c:pt idx="136">
                  <c:v>64.600000000000364</c:v>
                </c:pt>
                <c:pt idx="137">
                  <c:v>35.599999999999454</c:v>
                </c:pt>
                <c:pt idx="138">
                  <c:v>8.8000000000001819</c:v>
                </c:pt>
                <c:pt idx="139">
                  <c:v>44.300000000000182</c:v>
                </c:pt>
                <c:pt idx="140">
                  <c:v>10.5</c:v>
                </c:pt>
                <c:pt idx="141">
                  <c:v>-20.800000000000182</c:v>
                </c:pt>
                <c:pt idx="142">
                  <c:v>-0.8999999999996362</c:v>
                </c:pt>
                <c:pt idx="143">
                  <c:v>18.5</c:v>
                </c:pt>
                <c:pt idx="144">
                  <c:v>-23.800000000000182</c:v>
                </c:pt>
                <c:pt idx="145">
                  <c:v>-8.1000000000003638</c:v>
                </c:pt>
                <c:pt idx="146">
                  <c:v>35.900000000000546</c:v>
                </c:pt>
                <c:pt idx="147">
                  <c:v>-20.400000000000546</c:v>
                </c:pt>
                <c:pt idx="148">
                  <c:v>26.400000000000546</c:v>
                </c:pt>
                <c:pt idx="149">
                  <c:v>7.3999999999996362</c:v>
                </c:pt>
                <c:pt idx="150">
                  <c:v>-4.1000000000003638</c:v>
                </c:pt>
                <c:pt idx="151">
                  <c:v>4.4000000000005457</c:v>
                </c:pt>
                <c:pt idx="152">
                  <c:v>10.899999999999636</c:v>
                </c:pt>
                <c:pt idx="153">
                  <c:v>13.100000000000364</c:v>
                </c:pt>
                <c:pt idx="154">
                  <c:v>7.1999999999998181</c:v>
                </c:pt>
                <c:pt idx="155">
                  <c:v>11.699999999999818</c:v>
                </c:pt>
                <c:pt idx="156">
                  <c:v>-31.599999999999454</c:v>
                </c:pt>
                <c:pt idx="157">
                  <c:v>-47.800000000000182</c:v>
                </c:pt>
                <c:pt idx="158">
                  <c:v>5.5</c:v>
                </c:pt>
                <c:pt idx="159">
                  <c:v>35.899999999999636</c:v>
                </c:pt>
                <c:pt idx="160">
                  <c:v>37.800000000000182</c:v>
                </c:pt>
                <c:pt idx="161">
                  <c:v>6.6999999999998181</c:v>
                </c:pt>
                <c:pt idx="162">
                  <c:v>10</c:v>
                </c:pt>
                <c:pt idx="163">
                  <c:v>-26.199999999999818</c:v>
                </c:pt>
                <c:pt idx="164">
                  <c:v>39.399999999999636</c:v>
                </c:pt>
                <c:pt idx="165">
                  <c:v>19.400000000000546</c:v>
                </c:pt>
                <c:pt idx="166">
                  <c:v>-6.1000000000003638</c:v>
                </c:pt>
                <c:pt idx="167">
                  <c:v>1.4000000000005457</c:v>
                </c:pt>
                <c:pt idx="168">
                  <c:v>12.799999999999272</c:v>
                </c:pt>
                <c:pt idx="169">
                  <c:v>-1.5</c:v>
                </c:pt>
                <c:pt idx="170">
                  <c:v>-15.399999999999636</c:v>
                </c:pt>
                <c:pt idx="171">
                  <c:v>-5.8999999999996362</c:v>
                </c:pt>
                <c:pt idx="172">
                  <c:v>-20.800000000000182</c:v>
                </c:pt>
                <c:pt idx="173">
                  <c:v>-34.699999999999818</c:v>
                </c:pt>
                <c:pt idx="174">
                  <c:v>10.099999999999454</c:v>
                </c:pt>
                <c:pt idx="175">
                  <c:v>-25.599999999999454</c:v>
                </c:pt>
                <c:pt idx="176">
                  <c:v>37.599999999999454</c:v>
                </c:pt>
                <c:pt idx="177">
                  <c:v>-6.8999999999996362</c:v>
                </c:pt>
                <c:pt idx="178">
                  <c:v>-40.800000000000182</c:v>
                </c:pt>
                <c:pt idx="179">
                  <c:v>-75.300000000000182</c:v>
                </c:pt>
                <c:pt idx="180">
                  <c:v>-3.5</c:v>
                </c:pt>
                <c:pt idx="181">
                  <c:v>41.400000000000546</c:v>
                </c:pt>
                <c:pt idx="182">
                  <c:v>53.399999999999636</c:v>
                </c:pt>
                <c:pt idx="183">
                  <c:v>6.5</c:v>
                </c:pt>
                <c:pt idx="184">
                  <c:v>-12.399999999999636</c:v>
                </c:pt>
                <c:pt idx="185">
                  <c:v>-90.5</c:v>
                </c:pt>
                <c:pt idx="186">
                  <c:v>6.8999999999996362</c:v>
                </c:pt>
                <c:pt idx="187">
                  <c:v>-52</c:v>
                </c:pt>
                <c:pt idx="188">
                  <c:v>49.5</c:v>
                </c:pt>
                <c:pt idx="189">
                  <c:v>-56.5</c:v>
                </c:pt>
                <c:pt idx="190">
                  <c:v>45.199999999999818</c:v>
                </c:pt>
                <c:pt idx="191">
                  <c:v>17.900000000000546</c:v>
                </c:pt>
                <c:pt idx="192">
                  <c:v>36.199999999999818</c:v>
                </c:pt>
                <c:pt idx="193">
                  <c:v>-8.5</c:v>
                </c:pt>
                <c:pt idx="194">
                  <c:v>-30.100000000000364</c:v>
                </c:pt>
                <c:pt idx="195">
                  <c:v>-10.599999999999454</c:v>
                </c:pt>
                <c:pt idx="196">
                  <c:v>13.199999999999818</c:v>
                </c:pt>
                <c:pt idx="197">
                  <c:v>74.5</c:v>
                </c:pt>
                <c:pt idx="198">
                  <c:v>33.099999999999454</c:v>
                </c:pt>
                <c:pt idx="199">
                  <c:v>15.100000000000364</c:v>
                </c:pt>
                <c:pt idx="200">
                  <c:v>33.100000000000364</c:v>
                </c:pt>
                <c:pt idx="201">
                  <c:v>16.599999999999454</c:v>
                </c:pt>
                <c:pt idx="202">
                  <c:v>13.600000000000364</c:v>
                </c:pt>
                <c:pt idx="203">
                  <c:v>-4.9000000000005457</c:v>
                </c:pt>
                <c:pt idx="204">
                  <c:v>21.600000000000364</c:v>
                </c:pt>
                <c:pt idx="205">
                  <c:v>8.3000000000001819</c:v>
                </c:pt>
                <c:pt idx="206">
                  <c:v>-23.100000000000364</c:v>
                </c:pt>
                <c:pt idx="207">
                  <c:v>44.699999999999818</c:v>
                </c:pt>
                <c:pt idx="208">
                  <c:v>9</c:v>
                </c:pt>
                <c:pt idx="209">
                  <c:v>8.3000000000001819</c:v>
                </c:pt>
                <c:pt idx="210">
                  <c:v>16.900000000000546</c:v>
                </c:pt>
                <c:pt idx="211">
                  <c:v>30</c:v>
                </c:pt>
                <c:pt idx="212">
                  <c:v>19.5</c:v>
                </c:pt>
                <c:pt idx="213">
                  <c:v>17.399999999999636</c:v>
                </c:pt>
                <c:pt idx="214">
                  <c:v>4.1999999999998181</c:v>
                </c:pt>
                <c:pt idx="215">
                  <c:v>-16.5</c:v>
                </c:pt>
                <c:pt idx="216">
                  <c:v>-38.5</c:v>
                </c:pt>
                <c:pt idx="217">
                  <c:v>2.6000000000003638</c:v>
                </c:pt>
                <c:pt idx="218">
                  <c:v>33.599999999999454</c:v>
                </c:pt>
                <c:pt idx="219">
                  <c:v>-9.9999999999454303E-2</c:v>
                </c:pt>
                <c:pt idx="220">
                  <c:v>18.099999999999454</c:v>
                </c:pt>
                <c:pt idx="221">
                  <c:v>-12.199999999999818</c:v>
                </c:pt>
                <c:pt idx="222">
                  <c:v>15.800000000000182</c:v>
                </c:pt>
                <c:pt idx="223">
                  <c:v>-6.5</c:v>
                </c:pt>
                <c:pt idx="224">
                  <c:v>-15.100000000000364</c:v>
                </c:pt>
                <c:pt idx="225">
                  <c:v>7.8000000000001819</c:v>
                </c:pt>
                <c:pt idx="226">
                  <c:v>10.800000000000182</c:v>
                </c:pt>
                <c:pt idx="227">
                  <c:v>-106.89999999999964</c:v>
                </c:pt>
                <c:pt idx="228">
                  <c:v>60.699999999999818</c:v>
                </c:pt>
                <c:pt idx="229">
                  <c:v>-88.300000000000182</c:v>
                </c:pt>
                <c:pt idx="230">
                  <c:v>-54</c:v>
                </c:pt>
                <c:pt idx="231">
                  <c:v>64.100000000000364</c:v>
                </c:pt>
                <c:pt idx="232">
                  <c:v>-38.700000000000728</c:v>
                </c:pt>
                <c:pt idx="233">
                  <c:v>53.300000000000182</c:v>
                </c:pt>
                <c:pt idx="234">
                  <c:v>95.100000000000364</c:v>
                </c:pt>
                <c:pt idx="235">
                  <c:v>14.399999999999636</c:v>
                </c:pt>
                <c:pt idx="236">
                  <c:v>-33.800000000000182</c:v>
                </c:pt>
                <c:pt idx="237">
                  <c:v>44.600000000000364</c:v>
                </c:pt>
                <c:pt idx="238">
                  <c:v>-43</c:v>
                </c:pt>
                <c:pt idx="239">
                  <c:v>-34.899999999999636</c:v>
                </c:pt>
                <c:pt idx="240">
                  <c:v>75.799999999999272</c:v>
                </c:pt>
                <c:pt idx="241">
                  <c:v>-41.199999999999818</c:v>
                </c:pt>
                <c:pt idx="242">
                  <c:v>-48.099999999999454</c:v>
                </c:pt>
                <c:pt idx="243">
                  <c:v>-52.600000000000364</c:v>
                </c:pt>
                <c:pt idx="244">
                  <c:v>81.199999999999818</c:v>
                </c:pt>
                <c:pt idx="245">
                  <c:v>47.400000000000546</c:v>
                </c:pt>
                <c:pt idx="246">
                  <c:v>29.199999999999818</c:v>
                </c:pt>
                <c:pt idx="247">
                  <c:v>65.399999999999636</c:v>
                </c:pt>
                <c:pt idx="248">
                  <c:v>-4.8000000000001819</c:v>
                </c:pt>
                <c:pt idx="249">
                  <c:v>6.7000000000007276</c:v>
                </c:pt>
                <c:pt idx="250">
                  <c:v>-14.400000000000546</c:v>
                </c:pt>
                <c:pt idx="251">
                  <c:v>-12.5</c:v>
                </c:pt>
                <c:pt idx="252">
                  <c:v>30.400000000000546</c:v>
                </c:pt>
                <c:pt idx="253">
                  <c:v>-3.1000000000003638</c:v>
                </c:pt>
                <c:pt idx="254">
                  <c:v>-92.899999999999636</c:v>
                </c:pt>
                <c:pt idx="255">
                  <c:v>-4.5</c:v>
                </c:pt>
                <c:pt idx="256">
                  <c:v>-19.100000000000364</c:v>
                </c:pt>
                <c:pt idx="257">
                  <c:v>-6.6999999999998181</c:v>
                </c:pt>
                <c:pt idx="258">
                  <c:v>42.800000000000182</c:v>
                </c:pt>
                <c:pt idx="259">
                  <c:v>13.299999999999272</c:v>
                </c:pt>
                <c:pt idx="260">
                  <c:v>-67.399999999999636</c:v>
                </c:pt>
                <c:pt idx="261">
                  <c:v>3.8999999999996362</c:v>
                </c:pt>
                <c:pt idx="262">
                  <c:v>-85.799999999999272</c:v>
                </c:pt>
                <c:pt idx="263">
                  <c:v>-44.300000000000182</c:v>
                </c:pt>
                <c:pt idx="264">
                  <c:v>-50.100000000000364</c:v>
                </c:pt>
                <c:pt idx="265">
                  <c:v>-84.800000000000182</c:v>
                </c:pt>
                <c:pt idx="266">
                  <c:v>12.200000000000728</c:v>
                </c:pt>
                <c:pt idx="267">
                  <c:v>-53.700000000000728</c:v>
                </c:pt>
                <c:pt idx="268">
                  <c:v>-6.5</c:v>
                </c:pt>
                <c:pt idx="269">
                  <c:v>-23.399999999999636</c:v>
                </c:pt>
                <c:pt idx="270">
                  <c:v>105.39999999999964</c:v>
                </c:pt>
                <c:pt idx="271">
                  <c:v>83.700000000000728</c:v>
                </c:pt>
                <c:pt idx="272">
                  <c:v>30.899999999999636</c:v>
                </c:pt>
                <c:pt idx="273">
                  <c:v>42.899999999999636</c:v>
                </c:pt>
                <c:pt idx="274">
                  <c:v>-112</c:v>
                </c:pt>
                <c:pt idx="275">
                  <c:v>23.100000000000364</c:v>
                </c:pt>
                <c:pt idx="276">
                  <c:v>-16.600000000000364</c:v>
                </c:pt>
                <c:pt idx="277">
                  <c:v>37.600000000000364</c:v>
                </c:pt>
                <c:pt idx="278">
                  <c:v>65.699999999999818</c:v>
                </c:pt>
                <c:pt idx="279">
                  <c:v>-83.099999999999454</c:v>
                </c:pt>
                <c:pt idx="280">
                  <c:v>-85.460000000000036</c:v>
                </c:pt>
                <c:pt idx="281">
                  <c:v>-16.970000000000255</c:v>
                </c:pt>
                <c:pt idx="282">
                  <c:v>69.399999999999636</c:v>
                </c:pt>
                <c:pt idx="283">
                  <c:v>3.9400000000005093</c:v>
                </c:pt>
                <c:pt idx="284">
                  <c:v>-94.75</c:v>
                </c:pt>
                <c:pt idx="285">
                  <c:v>-31.390000000000327</c:v>
                </c:pt>
                <c:pt idx="286">
                  <c:v>-44.109999999999673</c:v>
                </c:pt>
                <c:pt idx="287">
                  <c:v>-79.260000000000218</c:v>
                </c:pt>
                <c:pt idx="288">
                  <c:v>63.199999999999818</c:v>
                </c:pt>
                <c:pt idx="289">
                  <c:v>95.949999999999818</c:v>
                </c:pt>
                <c:pt idx="290">
                  <c:v>-10.710000000000036</c:v>
                </c:pt>
                <c:pt idx="291">
                  <c:v>-67.679999999999382</c:v>
                </c:pt>
                <c:pt idx="292">
                  <c:v>80.279999999999745</c:v>
                </c:pt>
                <c:pt idx="293">
                  <c:v>-23.050000000000182</c:v>
                </c:pt>
                <c:pt idx="294">
                  <c:v>-34.619999999999891</c:v>
                </c:pt>
                <c:pt idx="295">
                  <c:v>-127.77999999999975</c:v>
                </c:pt>
                <c:pt idx="296">
                  <c:v>-30.390000000000327</c:v>
                </c:pt>
                <c:pt idx="297">
                  <c:v>107.18000000000029</c:v>
                </c:pt>
                <c:pt idx="298">
                  <c:v>-18.359999999999673</c:v>
                </c:pt>
                <c:pt idx="299">
                  <c:v>-55.210000000000036</c:v>
                </c:pt>
                <c:pt idx="300">
                  <c:v>-31.200000000000728</c:v>
                </c:pt>
                <c:pt idx="301">
                  <c:v>89.340000000000146</c:v>
                </c:pt>
                <c:pt idx="302">
                  <c:v>95.409999999999854</c:v>
                </c:pt>
                <c:pt idx="303">
                  <c:v>53.8100000000004</c:v>
                </c:pt>
                <c:pt idx="304">
                  <c:v>51.449999999999818</c:v>
                </c:pt>
                <c:pt idx="305">
                  <c:v>-1.9399999999995998</c:v>
                </c:pt>
                <c:pt idx="306">
                  <c:v>50.429999999999382</c:v>
                </c:pt>
                <c:pt idx="307">
                  <c:v>-55.369999999999891</c:v>
                </c:pt>
                <c:pt idx="308">
                  <c:v>63.920000000000073</c:v>
                </c:pt>
                <c:pt idx="309">
                  <c:v>22.900000000000546</c:v>
                </c:pt>
                <c:pt idx="310">
                  <c:v>32.460000000000036</c:v>
                </c:pt>
                <c:pt idx="311">
                  <c:v>56.079999999999927</c:v>
                </c:pt>
                <c:pt idx="312">
                  <c:v>-29.150000000000546</c:v>
                </c:pt>
                <c:pt idx="313">
                  <c:v>-72.039999999999964</c:v>
                </c:pt>
                <c:pt idx="314">
                  <c:v>15.449999999999818</c:v>
                </c:pt>
                <c:pt idx="315">
                  <c:v>36.780000000000655</c:v>
                </c:pt>
                <c:pt idx="316">
                  <c:v>-57.520000000000437</c:v>
                </c:pt>
                <c:pt idx="317">
                  <c:v>-43.970000000000255</c:v>
                </c:pt>
                <c:pt idx="318">
                  <c:v>19.0600000000004</c:v>
                </c:pt>
                <c:pt idx="319">
                  <c:v>-11.930000000000291</c:v>
                </c:pt>
                <c:pt idx="320">
                  <c:v>-75.75</c:v>
                </c:pt>
                <c:pt idx="321">
                  <c:v>-15.079999999999927</c:v>
                </c:pt>
                <c:pt idx="322">
                  <c:v>49.140000000000327</c:v>
                </c:pt>
                <c:pt idx="323">
                  <c:v>-54</c:v>
                </c:pt>
                <c:pt idx="324">
                  <c:v>-0.9000000000005457</c:v>
                </c:pt>
                <c:pt idx="325">
                  <c:v>70.520000000000437</c:v>
                </c:pt>
                <c:pt idx="326">
                  <c:v>-2.7600000000002183</c:v>
                </c:pt>
                <c:pt idx="327">
                  <c:v>-65.789999999999964</c:v>
                </c:pt>
                <c:pt idx="328">
                  <c:v>-121.88000000000011</c:v>
                </c:pt>
                <c:pt idx="329">
                  <c:v>24.340000000000146</c:v>
                </c:pt>
                <c:pt idx="330">
                  <c:v>-120.92000000000007</c:v>
                </c:pt>
                <c:pt idx="331">
                  <c:v>8.7600000000002183</c:v>
                </c:pt>
                <c:pt idx="332">
                  <c:v>103.53999999999996</c:v>
                </c:pt>
                <c:pt idx="333">
                  <c:v>-155.56999999999971</c:v>
                </c:pt>
                <c:pt idx="334">
                  <c:v>23.449999999999818</c:v>
                </c:pt>
                <c:pt idx="335">
                  <c:v>20.099999999999454</c:v>
                </c:pt>
                <c:pt idx="336">
                  <c:v>124.69000000000051</c:v>
                </c:pt>
                <c:pt idx="337">
                  <c:v>-153.30000000000018</c:v>
                </c:pt>
                <c:pt idx="338">
                  <c:v>-23.529999999999745</c:v>
                </c:pt>
                <c:pt idx="339">
                  <c:v>-132.10000000000036</c:v>
                </c:pt>
                <c:pt idx="340">
                  <c:v>9.8100000000004002</c:v>
                </c:pt>
                <c:pt idx="341">
                  <c:v>-65.870000000000346</c:v>
                </c:pt>
                <c:pt idx="342">
                  <c:v>-5.0999999999999091</c:v>
                </c:pt>
                <c:pt idx="343">
                  <c:v>93.809999999999945</c:v>
                </c:pt>
                <c:pt idx="344">
                  <c:v>-15.879999999999654</c:v>
                </c:pt>
                <c:pt idx="345">
                  <c:v>80.839999999999691</c:v>
                </c:pt>
                <c:pt idx="346">
                  <c:v>-165.17000000000007</c:v>
                </c:pt>
                <c:pt idx="347">
                  <c:v>-22.889999999999873</c:v>
                </c:pt>
                <c:pt idx="348">
                  <c:v>0.57000000000016371</c:v>
                </c:pt>
                <c:pt idx="349">
                  <c:v>72.389999999999873</c:v>
                </c:pt>
                <c:pt idx="350">
                  <c:v>-32.269999999999982</c:v>
                </c:pt>
                <c:pt idx="351">
                  <c:v>37.25</c:v>
                </c:pt>
                <c:pt idx="352">
                  <c:v>79.110000000000127</c:v>
                </c:pt>
                <c:pt idx="353">
                  <c:v>100.39999999999964</c:v>
                </c:pt>
                <c:pt idx="354">
                  <c:v>-26.090000000000146</c:v>
                </c:pt>
                <c:pt idx="355">
                  <c:v>-30.920000000000073</c:v>
                </c:pt>
                <c:pt idx="356">
                  <c:v>75.590000000000146</c:v>
                </c:pt>
                <c:pt idx="357">
                  <c:v>-68.279999999999745</c:v>
                </c:pt>
                <c:pt idx="358">
                  <c:v>12.890000000000327</c:v>
                </c:pt>
                <c:pt idx="359">
                  <c:v>39.25</c:v>
                </c:pt>
                <c:pt idx="360">
                  <c:v>-44.909999999999854</c:v>
                </c:pt>
                <c:pt idx="361">
                  <c:v>-97.950000000000273</c:v>
                </c:pt>
                <c:pt idx="362">
                  <c:v>-116.96000000000004</c:v>
                </c:pt>
                <c:pt idx="363">
                  <c:v>-151.23000000000002</c:v>
                </c:pt>
                <c:pt idx="364">
                  <c:v>-14.150000000000091</c:v>
                </c:pt>
                <c:pt idx="365">
                  <c:v>54.509999999999764</c:v>
                </c:pt>
                <c:pt idx="366">
                  <c:v>-123.2199999999998</c:v>
                </c:pt>
                <c:pt idx="367">
                  <c:v>8.0700000000001637</c:v>
                </c:pt>
                <c:pt idx="368">
                  <c:v>89.949999999999818</c:v>
                </c:pt>
                <c:pt idx="369">
                  <c:v>-4.9000000000000909</c:v>
                </c:pt>
                <c:pt idx="370">
                  <c:v>35.840000000000146</c:v>
                </c:pt>
                <c:pt idx="371">
                  <c:v>116.00999999999976</c:v>
                </c:pt>
                <c:pt idx="372">
                  <c:v>-11.629999999999654</c:v>
                </c:pt>
                <c:pt idx="373">
                  <c:v>-78.559999999999945</c:v>
                </c:pt>
                <c:pt idx="374">
                  <c:v>-2.7200000000002547</c:v>
                </c:pt>
                <c:pt idx="375">
                  <c:v>-33.449999999999818</c:v>
                </c:pt>
                <c:pt idx="376">
                  <c:v>39.949999999999818</c:v>
                </c:pt>
                <c:pt idx="377">
                  <c:v>6.0599999999999454</c:v>
                </c:pt>
                <c:pt idx="378">
                  <c:v>13.690000000000055</c:v>
                </c:pt>
                <c:pt idx="379">
                  <c:v>57.539999999999964</c:v>
                </c:pt>
                <c:pt idx="380">
                  <c:v>-3.2399999999997817</c:v>
                </c:pt>
                <c:pt idx="381">
                  <c:v>-44.950000000000273</c:v>
                </c:pt>
                <c:pt idx="382">
                  <c:v>-35.629999999999654</c:v>
                </c:pt>
                <c:pt idx="383">
                  <c:v>-17.019999999999982</c:v>
                </c:pt>
                <c:pt idx="384">
                  <c:v>-11.400000000000091</c:v>
                </c:pt>
                <c:pt idx="385">
                  <c:v>72.779999999999745</c:v>
                </c:pt>
                <c:pt idx="386">
                  <c:v>-32.309999999999945</c:v>
                </c:pt>
                <c:pt idx="387">
                  <c:v>105.84000000000015</c:v>
                </c:pt>
                <c:pt idx="388">
                  <c:v>23.210000000000036</c:v>
                </c:pt>
                <c:pt idx="389">
                  <c:v>39.049999999999727</c:v>
                </c:pt>
                <c:pt idx="390">
                  <c:v>-37.319999999999709</c:v>
                </c:pt>
                <c:pt idx="391">
                  <c:v>5.2100000000000364</c:v>
                </c:pt>
                <c:pt idx="392">
                  <c:v>-45.789999999999964</c:v>
                </c:pt>
                <c:pt idx="393">
                  <c:v>102.55999999999995</c:v>
                </c:pt>
                <c:pt idx="394">
                  <c:v>48.819999999999709</c:v>
                </c:pt>
                <c:pt idx="395">
                  <c:v>57.860000000000127</c:v>
                </c:pt>
                <c:pt idx="396">
                  <c:v>-11.659999999999854</c:v>
                </c:pt>
                <c:pt idx="397">
                  <c:v>-27.440000000000055</c:v>
                </c:pt>
                <c:pt idx="398">
                  <c:v>63.980000000000018</c:v>
                </c:pt>
                <c:pt idx="399">
                  <c:v>-3.2300000000004729</c:v>
                </c:pt>
                <c:pt idx="400">
                  <c:v>-6.75</c:v>
                </c:pt>
                <c:pt idx="401">
                  <c:v>-5.1299999999991996</c:v>
                </c:pt>
                <c:pt idx="402">
                  <c:v>-17.590000000000146</c:v>
                </c:pt>
                <c:pt idx="403">
                  <c:v>87.769999999999527</c:v>
                </c:pt>
                <c:pt idx="404">
                  <c:v>-2.9699999999993452</c:v>
                </c:pt>
                <c:pt idx="405">
                  <c:v>72.8799999999992</c:v>
                </c:pt>
                <c:pt idx="406">
                  <c:v>16.990000000000691</c:v>
                </c:pt>
                <c:pt idx="407">
                  <c:v>8.0599999999994907</c:v>
                </c:pt>
                <c:pt idx="408">
                  <c:v>-31.159999999999854</c:v>
                </c:pt>
                <c:pt idx="409">
                  <c:v>9.6999999999998181</c:v>
                </c:pt>
                <c:pt idx="410">
                  <c:v>-55.260000000000218</c:v>
                </c:pt>
                <c:pt idx="411">
                  <c:v>-90.489999999999782</c:v>
                </c:pt>
                <c:pt idx="412">
                  <c:v>-9.2600000000002183</c:v>
                </c:pt>
                <c:pt idx="413">
                  <c:v>12.040000000000873</c:v>
                </c:pt>
                <c:pt idx="414">
                  <c:v>58.349999999999454</c:v>
                </c:pt>
                <c:pt idx="415">
                  <c:v>-141.46000000000004</c:v>
                </c:pt>
                <c:pt idx="416">
                  <c:v>-27.049999999999727</c:v>
                </c:pt>
                <c:pt idx="417">
                  <c:v>-44.450000000000273</c:v>
                </c:pt>
                <c:pt idx="418">
                  <c:v>-31.159999999999854</c:v>
                </c:pt>
                <c:pt idx="419">
                  <c:v>11.849999999999909</c:v>
                </c:pt>
                <c:pt idx="420">
                  <c:v>-42.589999999999691</c:v>
                </c:pt>
                <c:pt idx="421">
                  <c:v>-16.070000000000164</c:v>
                </c:pt>
                <c:pt idx="422">
                  <c:v>71.679999999999836</c:v>
                </c:pt>
                <c:pt idx="423">
                  <c:v>26.309999999999945</c:v>
                </c:pt>
                <c:pt idx="424">
                  <c:v>61.180000000000291</c:v>
                </c:pt>
                <c:pt idx="425">
                  <c:v>43.049999999999727</c:v>
                </c:pt>
                <c:pt idx="426">
                  <c:v>-177.7199999999998</c:v>
                </c:pt>
                <c:pt idx="427">
                  <c:v>13.320000000000164</c:v>
                </c:pt>
                <c:pt idx="428">
                  <c:v>-44.660000000000309</c:v>
                </c:pt>
                <c:pt idx="429">
                  <c:v>-28.019999999999982</c:v>
                </c:pt>
                <c:pt idx="430">
                  <c:v>26.559999999999945</c:v>
                </c:pt>
                <c:pt idx="431">
                  <c:v>-43.960000000000036</c:v>
                </c:pt>
                <c:pt idx="432">
                  <c:v>-66</c:v>
                </c:pt>
                <c:pt idx="433">
                  <c:v>-31.940000000000055</c:v>
                </c:pt>
                <c:pt idx="434">
                  <c:v>-64.759999999999764</c:v>
                </c:pt>
                <c:pt idx="435">
                  <c:v>-38.190000000000055</c:v>
                </c:pt>
                <c:pt idx="436">
                  <c:v>-7.75</c:v>
                </c:pt>
                <c:pt idx="437">
                  <c:v>71.75</c:v>
                </c:pt>
                <c:pt idx="438">
                  <c:v>-78.570000000000164</c:v>
                </c:pt>
                <c:pt idx="439">
                  <c:v>-54.849999999999909</c:v>
                </c:pt>
                <c:pt idx="440">
                  <c:v>92.809999999999945</c:v>
                </c:pt>
                <c:pt idx="441">
                  <c:v>112.5</c:v>
                </c:pt>
                <c:pt idx="442">
                  <c:v>-7.6499999999996362</c:v>
                </c:pt>
                <c:pt idx="443">
                  <c:v>-38.760000000000218</c:v>
                </c:pt>
                <c:pt idx="444">
                  <c:v>-104.86000000000013</c:v>
                </c:pt>
                <c:pt idx="445">
                  <c:v>-27.269999999999982</c:v>
                </c:pt>
                <c:pt idx="446">
                  <c:v>-23.549999999999727</c:v>
                </c:pt>
                <c:pt idx="447">
                  <c:v>-11.809999999999945</c:v>
                </c:pt>
                <c:pt idx="448">
                  <c:v>92.879999999999654</c:v>
                </c:pt>
                <c:pt idx="449">
                  <c:v>-86.839999999999691</c:v>
                </c:pt>
                <c:pt idx="450">
                  <c:v>94.879999999999654</c:v>
                </c:pt>
                <c:pt idx="451">
                  <c:v>42.0300000000002</c:v>
                </c:pt>
                <c:pt idx="452">
                  <c:v>-24.820000000000164</c:v>
                </c:pt>
                <c:pt idx="453">
                  <c:v>-29.379999999999654</c:v>
                </c:pt>
                <c:pt idx="454">
                  <c:v>86.9699999999998</c:v>
                </c:pt>
                <c:pt idx="455">
                  <c:v>44.590000000000146</c:v>
                </c:pt>
                <c:pt idx="456">
                  <c:v>61.769999999999982</c:v>
                </c:pt>
                <c:pt idx="457">
                  <c:v>-28.510000000000218</c:v>
                </c:pt>
                <c:pt idx="458">
                  <c:v>-23.299999999999727</c:v>
                </c:pt>
                <c:pt idx="459">
                  <c:v>93.759999999999764</c:v>
                </c:pt>
                <c:pt idx="460">
                  <c:v>-29.079999999999927</c:v>
                </c:pt>
                <c:pt idx="461">
                  <c:v>-15.880000000000109</c:v>
                </c:pt>
                <c:pt idx="462">
                  <c:v>-96.409999999999854</c:v>
                </c:pt>
                <c:pt idx="463">
                  <c:v>-39.800000000000182</c:v>
                </c:pt>
                <c:pt idx="464">
                  <c:v>50.660000000000309</c:v>
                </c:pt>
                <c:pt idx="465">
                  <c:v>36.25</c:v>
                </c:pt>
                <c:pt idx="466">
                  <c:v>21.309999999999945</c:v>
                </c:pt>
                <c:pt idx="467">
                  <c:v>-79.539999999999964</c:v>
                </c:pt>
                <c:pt idx="468">
                  <c:v>207.79999999999973</c:v>
                </c:pt>
                <c:pt idx="469">
                  <c:v>36.559999999999945</c:v>
                </c:pt>
                <c:pt idx="470">
                  <c:v>-35.679999999999836</c:v>
                </c:pt>
                <c:pt idx="471">
                  <c:v>34.480000000000018</c:v>
                </c:pt>
                <c:pt idx="472">
                  <c:v>-32.940000000000055</c:v>
                </c:pt>
                <c:pt idx="473">
                  <c:v>-12.230000000000018</c:v>
                </c:pt>
                <c:pt idx="474">
                  <c:v>18.7800000000002</c:v>
                </c:pt>
                <c:pt idx="475">
                  <c:v>-15.400000000000091</c:v>
                </c:pt>
                <c:pt idx="476">
                  <c:v>53.639999999999873</c:v>
                </c:pt>
                <c:pt idx="477">
                  <c:v>23.680000000000291</c:v>
                </c:pt>
                <c:pt idx="478">
                  <c:v>-1.1400000000003274</c:v>
                </c:pt>
                <c:pt idx="479">
                  <c:v>-62.179999999999836</c:v>
                </c:pt>
                <c:pt idx="480">
                  <c:v>-6.3099999999999454</c:v>
                </c:pt>
                <c:pt idx="481">
                  <c:v>122.48000000000002</c:v>
                </c:pt>
                <c:pt idx="482">
                  <c:v>-3.5399999999999636</c:v>
                </c:pt>
                <c:pt idx="483">
                  <c:v>-4.8700000000003456</c:v>
                </c:pt>
                <c:pt idx="484">
                  <c:v>-72.859999999999673</c:v>
                </c:pt>
                <c:pt idx="485">
                  <c:v>-57.579999999999927</c:v>
                </c:pt>
                <c:pt idx="486">
                  <c:v>-7.3400000000001455</c:v>
                </c:pt>
                <c:pt idx="487">
                  <c:v>29.590000000000146</c:v>
                </c:pt>
                <c:pt idx="488">
                  <c:v>-29.130000000000109</c:v>
                </c:pt>
                <c:pt idx="489">
                  <c:v>56.179999999999836</c:v>
                </c:pt>
                <c:pt idx="490">
                  <c:v>29.090000000000146</c:v>
                </c:pt>
                <c:pt idx="491">
                  <c:v>-24.329999999999927</c:v>
                </c:pt>
                <c:pt idx="492">
                  <c:v>-99.570000000000164</c:v>
                </c:pt>
                <c:pt idx="493">
                  <c:v>-43.389999999999873</c:v>
                </c:pt>
                <c:pt idx="494">
                  <c:v>-34.700000000000273</c:v>
                </c:pt>
                <c:pt idx="495">
                  <c:v>3.9600000000000364</c:v>
                </c:pt>
                <c:pt idx="496">
                  <c:v>56.820000000000164</c:v>
                </c:pt>
                <c:pt idx="497">
                  <c:v>-56.050000000000182</c:v>
                </c:pt>
                <c:pt idx="498">
                  <c:v>22.430000000000291</c:v>
                </c:pt>
                <c:pt idx="499">
                  <c:v>-15.570000000000164</c:v>
                </c:pt>
                <c:pt idx="500">
                  <c:v>-46.0300000000002</c:v>
                </c:pt>
                <c:pt idx="501">
                  <c:v>66.0600000000004</c:v>
                </c:pt>
                <c:pt idx="502">
                  <c:v>-9.7800000000002001</c:v>
                </c:pt>
                <c:pt idx="503">
                  <c:v>-15.360000000000127</c:v>
                </c:pt>
                <c:pt idx="504">
                  <c:v>28.829999999999927</c:v>
                </c:pt>
                <c:pt idx="505">
                  <c:v>-44.869999999999891</c:v>
                </c:pt>
                <c:pt idx="506">
                  <c:v>86.980000000000018</c:v>
                </c:pt>
                <c:pt idx="507">
                  <c:v>-2.9899999999997817</c:v>
                </c:pt>
                <c:pt idx="508">
                  <c:v>27.159999999999854</c:v>
                </c:pt>
                <c:pt idx="509">
                  <c:v>50.360000000000127</c:v>
                </c:pt>
                <c:pt idx="510">
                  <c:v>13.559999999999945</c:v>
                </c:pt>
                <c:pt idx="511">
                  <c:v>15.920000000000073</c:v>
                </c:pt>
                <c:pt idx="512">
                  <c:v>-8.1200000000003456</c:v>
                </c:pt>
                <c:pt idx="513">
                  <c:v>-62.109999999999673</c:v>
                </c:pt>
                <c:pt idx="514">
                  <c:v>-30.010000000000218</c:v>
                </c:pt>
                <c:pt idx="515">
                  <c:v>73.760000000000218</c:v>
                </c:pt>
                <c:pt idx="516">
                  <c:v>47.199999999999818</c:v>
                </c:pt>
                <c:pt idx="517">
                  <c:v>-2.8600000000001273</c:v>
                </c:pt>
                <c:pt idx="518">
                  <c:v>-0.73000000000001819</c:v>
                </c:pt>
                <c:pt idx="519">
                  <c:v>44.210000000000036</c:v>
                </c:pt>
                <c:pt idx="520">
                  <c:v>10.130000000000109</c:v>
                </c:pt>
                <c:pt idx="521">
                  <c:v>-52.789999999999964</c:v>
                </c:pt>
                <c:pt idx="522">
                  <c:v>58.829999999999927</c:v>
                </c:pt>
                <c:pt idx="523">
                  <c:v>42.610000000000127</c:v>
                </c:pt>
                <c:pt idx="524">
                  <c:v>60.550000000000182</c:v>
                </c:pt>
                <c:pt idx="525">
                  <c:v>-43.280000000000655</c:v>
                </c:pt>
                <c:pt idx="526">
                  <c:v>-25.399999999999636</c:v>
                </c:pt>
                <c:pt idx="527">
                  <c:v>52.920000000000073</c:v>
                </c:pt>
                <c:pt idx="528">
                  <c:v>-46.140000000000327</c:v>
                </c:pt>
                <c:pt idx="529">
                  <c:v>-36.359999999999673</c:v>
                </c:pt>
                <c:pt idx="530">
                  <c:v>8.9600000000000364</c:v>
                </c:pt>
                <c:pt idx="531">
                  <c:v>46.829999999999927</c:v>
                </c:pt>
                <c:pt idx="532">
                  <c:v>-1.1599999999998545</c:v>
                </c:pt>
                <c:pt idx="533">
                  <c:v>11.470000000000255</c:v>
                </c:pt>
                <c:pt idx="534">
                  <c:v>-57.190000000000509</c:v>
                </c:pt>
                <c:pt idx="535">
                  <c:v>-11.319999999999709</c:v>
                </c:pt>
                <c:pt idx="536">
                  <c:v>-81.75</c:v>
                </c:pt>
                <c:pt idx="537">
                  <c:v>-6.2899999999999636</c:v>
                </c:pt>
                <c:pt idx="538">
                  <c:v>21.269999999999982</c:v>
                </c:pt>
                <c:pt idx="539">
                  <c:v>-42.2800000000002</c:v>
                </c:pt>
                <c:pt idx="540">
                  <c:v>12.199999999999818</c:v>
                </c:pt>
                <c:pt idx="541">
                  <c:v>-12.089999999999691</c:v>
                </c:pt>
                <c:pt idx="542">
                  <c:v>-18.760000000000218</c:v>
                </c:pt>
                <c:pt idx="543">
                  <c:v>29.960000000000036</c:v>
                </c:pt>
                <c:pt idx="544">
                  <c:v>64.289999999999964</c:v>
                </c:pt>
                <c:pt idx="545">
                  <c:v>2.7800000000002001</c:v>
                </c:pt>
                <c:pt idx="546">
                  <c:v>-62.050000000000182</c:v>
                </c:pt>
                <c:pt idx="547">
                  <c:v>5.6400000000003274</c:v>
                </c:pt>
                <c:pt idx="548">
                  <c:v>-73.690000000000055</c:v>
                </c:pt>
                <c:pt idx="549">
                  <c:v>-56.730000000000018</c:v>
                </c:pt>
                <c:pt idx="550">
                  <c:v>-5.8299999999999272</c:v>
                </c:pt>
                <c:pt idx="551">
                  <c:v>63.529999999999745</c:v>
                </c:pt>
                <c:pt idx="552">
                  <c:v>-27.360000000000127</c:v>
                </c:pt>
                <c:pt idx="553">
                  <c:v>68.350000000000364</c:v>
                </c:pt>
                <c:pt idx="554">
                  <c:v>-43.640000000000327</c:v>
                </c:pt>
                <c:pt idx="555">
                  <c:v>34.930000000000291</c:v>
                </c:pt>
                <c:pt idx="556">
                  <c:v>51.299999999999727</c:v>
                </c:pt>
                <c:pt idx="557">
                  <c:v>-65.900000000000091</c:v>
                </c:pt>
                <c:pt idx="558">
                  <c:v>11.75</c:v>
                </c:pt>
                <c:pt idx="559">
                  <c:v>22.269999999999982</c:v>
                </c:pt>
                <c:pt idx="560">
                  <c:v>6.5400000000004184</c:v>
                </c:pt>
                <c:pt idx="561">
                  <c:v>-6.2600000000002183</c:v>
                </c:pt>
                <c:pt idx="562">
                  <c:v>56.539999999999964</c:v>
                </c:pt>
                <c:pt idx="563">
                  <c:v>23.019999999999982</c:v>
                </c:pt>
                <c:pt idx="564">
                  <c:v>58.480000000000473</c:v>
                </c:pt>
                <c:pt idx="565">
                  <c:v>15.199999999999818</c:v>
                </c:pt>
                <c:pt idx="566">
                  <c:v>-23.909999999999854</c:v>
                </c:pt>
                <c:pt idx="567">
                  <c:v>-10.220000000000255</c:v>
                </c:pt>
                <c:pt idx="568">
                  <c:v>14.640000000000327</c:v>
                </c:pt>
                <c:pt idx="569">
                  <c:v>4.089999999999236</c:v>
                </c:pt>
                <c:pt idx="570">
                  <c:v>-0.17000000000007276</c:v>
                </c:pt>
                <c:pt idx="571">
                  <c:v>-16.989999999999782</c:v>
                </c:pt>
                <c:pt idx="572">
                  <c:v>54.270000000000437</c:v>
                </c:pt>
                <c:pt idx="573">
                  <c:v>-8.5799999999999272</c:v>
                </c:pt>
                <c:pt idx="574">
                  <c:v>13.679999999999382</c:v>
                </c:pt>
                <c:pt idx="575">
                  <c:v>3.5500000000001819</c:v>
                </c:pt>
                <c:pt idx="576">
                  <c:v>-0.3499999999994543</c:v>
                </c:pt>
                <c:pt idx="577">
                  <c:v>-24.730000000000473</c:v>
                </c:pt>
                <c:pt idx="578">
                  <c:v>3.7300000000004729</c:v>
                </c:pt>
                <c:pt idx="579">
                  <c:v>3.5199999999995271</c:v>
                </c:pt>
                <c:pt idx="580">
                  <c:v>-65.409999999999854</c:v>
                </c:pt>
                <c:pt idx="581">
                  <c:v>-15.640000000000327</c:v>
                </c:pt>
                <c:pt idx="582">
                  <c:v>79.360000000000582</c:v>
                </c:pt>
                <c:pt idx="583">
                  <c:v>34.1299999999992</c:v>
                </c:pt>
                <c:pt idx="584">
                  <c:v>-1.6099999999996726</c:v>
                </c:pt>
                <c:pt idx="585">
                  <c:v>-48.289999999999964</c:v>
                </c:pt>
                <c:pt idx="586">
                  <c:v>-28.829999999999927</c:v>
                </c:pt>
                <c:pt idx="587">
                  <c:v>-29.5300000000002</c:v>
                </c:pt>
                <c:pt idx="588">
                  <c:v>75.0300000000002</c:v>
                </c:pt>
                <c:pt idx="589">
                  <c:v>1.8699999999998909</c:v>
                </c:pt>
                <c:pt idx="590">
                  <c:v>-18.949999999999818</c:v>
                </c:pt>
                <c:pt idx="591">
                  <c:v>18.470000000000255</c:v>
                </c:pt>
                <c:pt idx="592">
                  <c:v>-7.0200000000004366</c:v>
                </c:pt>
                <c:pt idx="593">
                  <c:v>-6.5399999999999636</c:v>
                </c:pt>
                <c:pt idx="594">
                  <c:v>12.199999999999818</c:v>
                </c:pt>
                <c:pt idx="595">
                  <c:v>-26.380000000000109</c:v>
                </c:pt>
                <c:pt idx="596">
                  <c:v>48.8700000000008</c:v>
                </c:pt>
                <c:pt idx="597">
                  <c:v>39.279999999999745</c:v>
                </c:pt>
                <c:pt idx="598">
                  <c:v>-6.0700000000006185</c:v>
                </c:pt>
                <c:pt idx="599">
                  <c:v>0.6500000000005457</c:v>
                </c:pt>
                <c:pt idx="600">
                  <c:v>-47.050000000000182</c:v>
                </c:pt>
                <c:pt idx="601">
                  <c:v>-30.340000000000146</c:v>
                </c:pt>
                <c:pt idx="602">
                  <c:v>36.039999999999964</c:v>
                </c:pt>
                <c:pt idx="603">
                  <c:v>54.170000000000073</c:v>
                </c:pt>
                <c:pt idx="604">
                  <c:v>7.0000000000618456E-2</c:v>
                </c:pt>
                <c:pt idx="605">
                  <c:v>-25.690000000000509</c:v>
                </c:pt>
                <c:pt idx="606">
                  <c:v>41.190000000000509</c:v>
                </c:pt>
                <c:pt idx="607">
                  <c:v>61.349999999999454</c:v>
                </c:pt>
                <c:pt idx="608">
                  <c:v>-8.5799999999999272</c:v>
                </c:pt>
                <c:pt idx="609">
                  <c:v>10.0600000000004</c:v>
                </c:pt>
                <c:pt idx="610">
                  <c:v>-16.329999999999927</c:v>
                </c:pt>
                <c:pt idx="611">
                  <c:v>26.409999999999854</c:v>
                </c:pt>
                <c:pt idx="612">
                  <c:v>4.9299999999993815</c:v>
                </c:pt>
                <c:pt idx="613">
                  <c:v>40.070000000000618</c:v>
                </c:pt>
                <c:pt idx="614">
                  <c:v>30.079999999999927</c:v>
                </c:pt>
                <c:pt idx="615">
                  <c:v>3.5799999999999272</c:v>
                </c:pt>
                <c:pt idx="616">
                  <c:v>53.25</c:v>
                </c:pt>
                <c:pt idx="617">
                  <c:v>-16.25</c:v>
                </c:pt>
                <c:pt idx="618">
                  <c:v>-20.880000000000109</c:v>
                </c:pt>
                <c:pt idx="619">
                  <c:v>-23.020000000000437</c:v>
                </c:pt>
                <c:pt idx="620">
                  <c:v>16.200000000000728</c:v>
                </c:pt>
                <c:pt idx="621">
                  <c:v>-33.5600000000004</c:v>
                </c:pt>
                <c:pt idx="622">
                  <c:v>-19.510000000000218</c:v>
                </c:pt>
                <c:pt idx="623">
                  <c:v>49.590000000000146</c:v>
                </c:pt>
                <c:pt idx="624">
                  <c:v>-1.5500000000001819</c:v>
                </c:pt>
                <c:pt idx="625">
                  <c:v>19.579999999999927</c:v>
                </c:pt>
                <c:pt idx="626">
                  <c:v>53.940000000000509</c:v>
                </c:pt>
                <c:pt idx="627">
                  <c:v>5.2100000000000364</c:v>
                </c:pt>
                <c:pt idx="628">
                  <c:v>-8.7700000000004366</c:v>
                </c:pt>
                <c:pt idx="629">
                  <c:v>-35.229999999999563</c:v>
                </c:pt>
                <c:pt idx="630">
                  <c:v>-12.640000000000327</c:v>
                </c:pt>
                <c:pt idx="631">
                  <c:v>10.579999999999927</c:v>
                </c:pt>
                <c:pt idx="632">
                  <c:v>29.730000000000473</c:v>
                </c:pt>
                <c:pt idx="633">
                  <c:v>32.899999999999636</c:v>
                </c:pt>
                <c:pt idx="634">
                  <c:v>37.880000000000109</c:v>
                </c:pt>
                <c:pt idx="635">
                  <c:v>-4.6199999999998909</c:v>
                </c:pt>
                <c:pt idx="636">
                  <c:v>17.369999999999891</c:v>
                </c:pt>
                <c:pt idx="637">
                  <c:v>32.1899999999996</c:v>
                </c:pt>
                <c:pt idx="638">
                  <c:v>10.740000000000691</c:v>
                </c:pt>
                <c:pt idx="639">
                  <c:v>-30.850000000000364</c:v>
                </c:pt>
                <c:pt idx="640">
                  <c:v>1.4700000000002547</c:v>
                </c:pt>
                <c:pt idx="641">
                  <c:v>18.300000000000182</c:v>
                </c:pt>
                <c:pt idx="642">
                  <c:v>12.819999999999709</c:v>
                </c:pt>
                <c:pt idx="643">
                  <c:v>-0.71000000000003638</c:v>
                </c:pt>
                <c:pt idx="644">
                  <c:v>-29.340000000000146</c:v>
                </c:pt>
                <c:pt idx="645">
                  <c:v>44.819999999999709</c:v>
                </c:pt>
                <c:pt idx="646">
                  <c:v>6.7300000000004729</c:v>
                </c:pt>
                <c:pt idx="647">
                  <c:v>-12.230000000000473</c:v>
                </c:pt>
                <c:pt idx="648">
                  <c:v>-63.339999999999236</c:v>
                </c:pt>
                <c:pt idx="649">
                  <c:v>-11.5</c:v>
                </c:pt>
                <c:pt idx="650">
                  <c:v>-23.860000000000582</c:v>
                </c:pt>
                <c:pt idx="651">
                  <c:v>40.409999999999854</c:v>
                </c:pt>
                <c:pt idx="652">
                  <c:v>-19.059999999999491</c:v>
                </c:pt>
                <c:pt idx="653">
                  <c:v>-31.670000000000073</c:v>
                </c:pt>
                <c:pt idx="654">
                  <c:v>1.1199999999998909</c:v>
                </c:pt>
                <c:pt idx="655">
                  <c:v>-4.7799999999997453</c:v>
                </c:pt>
                <c:pt idx="656">
                  <c:v>25.670000000000073</c:v>
                </c:pt>
                <c:pt idx="657">
                  <c:v>-51.860000000000582</c:v>
                </c:pt>
                <c:pt idx="658">
                  <c:v>-33.529999999999745</c:v>
                </c:pt>
                <c:pt idx="659">
                  <c:v>-33.970000000000255</c:v>
                </c:pt>
                <c:pt idx="660">
                  <c:v>-0.6499999999996362</c:v>
                </c:pt>
                <c:pt idx="661">
                  <c:v>30.0600000000004</c:v>
                </c:pt>
                <c:pt idx="662">
                  <c:v>-12.220000000000255</c:v>
                </c:pt>
                <c:pt idx="663">
                  <c:v>48.460000000000036</c:v>
                </c:pt>
                <c:pt idx="664">
                  <c:v>-59.699999999999818</c:v>
                </c:pt>
                <c:pt idx="665">
                  <c:v>29.399999999999636</c:v>
                </c:pt>
                <c:pt idx="666">
                  <c:v>27.600000000000364</c:v>
                </c:pt>
                <c:pt idx="667">
                  <c:v>64.319999999999709</c:v>
                </c:pt>
                <c:pt idx="668">
                  <c:v>17.239999999999782</c:v>
                </c:pt>
                <c:pt idx="669">
                  <c:v>-7.2100000000000364</c:v>
                </c:pt>
                <c:pt idx="670">
                  <c:v>8.1100000000005821</c:v>
                </c:pt>
                <c:pt idx="671">
                  <c:v>-18.940000000000509</c:v>
                </c:pt>
                <c:pt idx="672">
                  <c:v>-31.350000000000364</c:v>
                </c:pt>
                <c:pt idx="673">
                  <c:v>-14.339999999999236</c:v>
                </c:pt>
                <c:pt idx="674">
                  <c:v>6.3499999999994543</c:v>
                </c:pt>
                <c:pt idx="675">
                  <c:v>29.970000000000255</c:v>
                </c:pt>
                <c:pt idx="676">
                  <c:v>-25.5600000000004</c:v>
                </c:pt>
                <c:pt idx="677">
                  <c:v>5.5399999999999636</c:v>
                </c:pt>
                <c:pt idx="678">
                  <c:v>37.660000000000764</c:v>
                </c:pt>
                <c:pt idx="679">
                  <c:v>-54.780000000000655</c:v>
                </c:pt>
                <c:pt idx="680">
                  <c:v>3.2100000000000364</c:v>
                </c:pt>
                <c:pt idx="681">
                  <c:v>-9.5799999999999272</c:v>
                </c:pt>
                <c:pt idx="682">
                  <c:v>-41.75</c:v>
                </c:pt>
                <c:pt idx="683">
                  <c:v>-72.199999999999818</c:v>
                </c:pt>
                <c:pt idx="684">
                  <c:v>-9.9399999999995998</c:v>
                </c:pt>
                <c:pt idx="685">
                  <c:v>17.3799999999992</c:v>
                </c:pt>
                <c:pt idx="686">
                  <c:v>-63.909999999999854</c:v>
                </c:pt>
                <c:pt idx="687">
                  <c:v>0.98000000000047294</c:v>
                </c:pt>
                <c:pt idx="688">
                  <c:v>25.1899999999996</c:v>
                </c:pt>
                <c:pt idx="689">
                  <c:v>-11.649999999999636</c:v>
                </c:pt>
                <c:pt idx="690">
                  <c:v>0.34000000000014552</c:v>
                </c:pt>
                <c:pt idx="691">
                  <c:v>-58.940000000000509</c:v>
                </c:pt>
                <c:pt idx="692">
                  <c:v>34.300000000000182</c:v>
                </c:pt>
                <c:pt idx="693">
                  <c:v>-5.5600000000004002</c:v>
                </c:pt>
                <c:pt idx="694">
                  <c:v>50.3100000000004</c:v>
                </c:pt>
                <c:pt idx="695">
                  <c:v>27.159999999999854</c:v>
                </c:pt>
                <c:pt idx="696">
                  <c:v>22.579999999999927</c:v>
                </c:pt>
                <c:pt idx="697">
                  <c:v>18.710000000000036</c:v>
                </c:pt>
                <c:pt idx="698">
                  <c:v>-27.340000000000146</c:v>
                </c:pt>
                <c:pt idx="699">
                  <c:v>-21.829999999999927</c:v>
                </c:pt>
                <c:pt idx="700">
                  <c:v>45.850000000000364</c:v>
                </c:pt>
                <c:pt idx="701">
                  <c:v>-0.43000000000029104</c:v>
                </c:pt>
                <c:pt idx="702">
                  <c:v>-58.599999999999454</c:v>
                </c:pt>
                <c:pt idx="703">
                  <c:v>-36.600000000000364</c:v>
                </c:pt>
                <c:pt idx="704">
                  <c:v>-53.840000000000146</c:v>
                </c:pt>
                <c:pt idx="705">
                  <c:v>-7.1199999999998909</c:v>
                </c:pt>
                <c:pt idx="706">
                  <c:v>30.640000000000327</c:v>
                </c:pt>
                <c:pt idx="707">
                  <c:v>-60.909999999999854</c:v>
                </c:pt>
                <c:pt idx="708">
                  <c:v>-49.540000000000873</c:v>
                </c:pt>
                <c:pt idx="709">
                  <c:v>-19.859999999999673</c:v>
                </c:pt>
                <c:pt idx="710">
                  <c:v>49.449999999999818</c:v>
                </c:pt>
                <c:pt idx="711">
                  <c:v>26.980000000000473</c:v>
                </c:pt>
                <c:pt idx="712">
                  <c:v>44.059999999999491</c:v>
                </c:pt>
                <c:pt idx="713">
                  <c:v>79.920000000000073</c:v>
                </c:pt>
                <c:pt idx="714">
                  <c:v>40.5600000000004</c:v>
                </c:pt>
                <c:pt idx="715">
                  <c:v>7.6399999999994179</c:v>
                </c:pt>
                <c:pt idx="716">
                  <c:v>12.400000000000546</c:v>
                </c:pt>
                <c:pt idx="717">
                  <c:v>4.3999999999996362</c:v>
                </c:pt>
                <c:pt idx="718">
                  <c:v>-35.429999999999382</c:v>
                </c:pt>
                <c:pt idx="719">
                  <c:v>67.889999999999418</c:v>
                </c:pt>
                <c:pt idx="720">
                  <c:v>-3.6899999999995998</c:v>
                </c:pt>
                <c:pt idx="721">
                  <c:v>84.149999999999636</c:v>
                </c:pt>
                <c:pt idx="722">
                  <c:v>7.180000000000291</c:v>
                </c:pt>
                <c:pt idx="723">
                  <c:v>5.3599999999996726</c:v>
                </c:pt>
                <c:pt idx="724">
                  <c:v>5.7800000000006548</c:v>
                </c:pt>
                <c:pt idx="725">
                  <c:v>33.359999999999673</c:v>
                </c:pt>
                <c:pt idx="726">
                  <c:v>-9.1900000000005093</c:v>
                </c:pt>
                <c:pt idx="727">
                  <c:v>18.430000000000291</c:v>
                </c:pt>
                <c:pt idx="728">
                  <c:v>2.7200000000002547</c:v>
                </c:pt>
                <c:pt idx="729">
                  <c:v>-8.9099999999998545</c:v>
                </c:pt>
                <c:pt idx="730">
                  <c:v>4.4600000000000364</c:v>
                </c:pt>
                <c:pt idx="731">
                  <c:v>-4.3100000000004002</c:v>
                </c:pt>
                <c:pt idx="732">
                  <c:v>17.220000000000255</c:v>
                </c:pt>
                <c:pt idx="733">
                  <c:v>26.829999999999927</c:v>
                </c:pt>
                <c:pt idx="734">
                  <c:v>-24.850000000000364</c:v>
                </c:pt>
                <c:pt idx="735">
                  <c:v>-2.5999999999994543</c:v>
                </c:pt>
                <c:pt idx="736">
                  <c:v>-17.840000000000146</c:v>
                </c:pt>
                <c:pt idx="737">
                  <c:v>36.25</c:v>
                </c:pt>
                <c:pt idx="738">
                  <c:v>18.779999999999745</c:v>
                </c:pt>
                <c:pt idx="739">
                  <c:v>18.069999999999709</c:v>
                </c:pt>
                <c:pt idx="740">
                  <c:v>21.260000000000218</c:v>
                </c:pt>
                <c:pt idx="741">
                  <c:v>63.390000000000327</c:v>
                </c:pt>
                <c:pt idx="742">
                  <c:v>12.460000000000036</c:v>
                </c:pt>
                <c:pt idx="743">
                  <c:v>-0.36000000000058208</c:v>
                </c:pt>
                <c:pt idx="744">
                  <c:v>21.3700000000008</c:v>
                </c:pt>
                <c:pt idx="745">
                  <c:v>27.809999999999491</c:v>
                </c:pt>
                <c:pt idx="746">
                  <c:v>-70.019999999999527</c:v>
                </c:pt>
                <c:pt idx="747">
                  <c:v>48.399999999999636</c:v>
                </c:pt>
                <c:pt idx="748">
                  <c:v>7.8800000000001091</c:v>
                </c:pt>
                <c:pt idx="749">
                  <c:v>20.119999999999891</c:v>
                </c:pt>
                <c:pt idx="750">
                  <c:v>6.8299999999999272</c:v>
                </c:pt>
                <c:pt idx="751">
                  <c:v>1.7700000000004366</c:v>
                </c:pt>
                <c:pt idx="752">
                  <c:v>-13.520000000000437</c:v>
                </c:pt>
                <c:pt idx="753">
                  <c:v>-27</c:v>
                </c:pt>
                <c:pt idx="754">
                  <c:v>-38.019999999999527</c:v>
                </c:pt>
                <c:pt idx="755">
                  <c:v>-16.130000000000109</c:v>
                </c:pt>
                <c:pt idx="756">
                  <c:v>8.5599999999994907</c:v>
                </c:pt>
                <c:pt idx="757">
                  <c:v>66.300000000000182</c:v>
                </c:pt>
                <c:pt idx="758">
                  <c:v>-7.0399999999999636</c:v>
                </c:pt>
                <c:pt idx="759">
                  <c:v>26.949999999999818</c:v>
                </c:pt>
                <c:pt idx="760">
                  <c:v>-3.2100000000000364</c:v>
                </c:pt>
                <c:pt idx="761">
                  <c:v>3.5900000000001455</c:v>
                </c:pt>
                <c:pt idx="762">
                  <c:v>-17.850000000000364</c:v>
                </c:pt>
                <c:pt idx="763">
                  <c:v>-26.769999999999527</c:v>
                </c:pt>
                <c:pt idx="764">
                  <c:v>41.729999999999563</c:v>
                </c:pt>
                <c:pt idx="765">
                  <c:v>58.8700000000008</c:v>
                </c:pt>
                <c:pt idx="766">
                  <c:v>10.619999999999891</c:v>
                </c:pt>
                <c:pt idx="767">
                  <c:v>14.170000000000073</c:v>
                </c:pt>
                <c:pt idx="768">
                  <c:v>3.9499999999998181</c:v>
                </c:pt>
                <c:pt idx="769">
                  <c:v>25.609999999999673</c:v>
                </c:pt>
                <c:pt idx="770">
                  <c:v>-3.1899999999995998</c:v>
                </c:pt>
                <c:pt idx="771">
                  <c:v>36.960000000000036</c:v>
                </c:pt>
                <c:pt idx="772">
                  <c:v>-2.9600000000000364</c:v>
                </c:pt>
                <c:pt idx="773">
                  <c:v>-79.320000000000618</c:v>
                </c:pt>
                <c:pt idx="774">
                  <c:v>60.539999999999964</c:v>
                </c:pt>
                <c:pt idx="775">
                  <c:v>52.420000000000073</c:v>
                </c:pt>
                <c:pt idx="776">
                  <c:v>-15.799999999999272</c:v>
                </c:pt>
                <c:pt idx="777">
                  <c:v>11.419999999999163</c:v>
                </c:pt>
                <c:pt idx="778">
                  <c:v>40.830000000000837</c:v>
                </c:pt>
                <c:pt idx="779">
                  <c:v>2.8499999999994543</c:v>
                </c:pt>
                <c:pt idx="780">
                  <c:v>28.699999999999818</c:v>
                </c:pt>
                <c:pt idx="781">
                  <c:v>-4.7699999999995271</c:v>
                </c:pt>
                <c:pt idx="782">
                  <c:v>-68.670000000000073</c:v>
                </c:pt>
                <c:pt idx="783">
                  <c:v>47.449999999999818</c:v>
                </c:pt>
                <c:pt idx="784">
                  <c:v>29.109999999999673</c:v>
                </c:pt>
                <c:pt idx="785">
                  <c:v>-24.159999999999854</c:v>
                </c:pt>
                <c:pt idx="786">
                  <c:v>-30.059999999999491</c:v>
                </c:pt>
                <c:pt idx="787">
                  <c:v>6.2899999999999636</c:v>
                </c:pt>
                <c:pt idx="788">
                  <c:v>105.22999999999956</c:v>
                </c:pt>
                <c:pt idx="789">
                  <c:v>1.7700000000004366</c:v>
                </c:pt>
                <c:pt idx="790">
                  <c:v>-19.270000000000437</c:v>
                </c:pt>
                <c:pt idx="791">
                  <c:v>8.6500000000005457</c:v>
                </c:pt>
                <c:pt idx="792">
                  <c:v>-8.4200000000000728</c:v>
                </c:pt>
                <c:pt idx="793">
                  <c:v>26.510000000000218</c:v>
                </c:pt>
                <c:pt idx="794">
                  <c:v>40.809999999999491</c:v>
                </c:pt>
                <c:pt idx="795">
                  <c:v>-6.1300000000001091</c:v>
                </c:pt>
                <c:pt idx="796">
                  <c:v>-52.300000000000182</c:v>
                </c:pt>
                <c:pt idx="797">
                  <c:v>26.110000000000582</c:v>
                </c:pt>
                <c:pt idx="798">
                  <c:v>52.599999999999454</c:v>
                </c:pt>
                <c:pt idx="799">
                  <c:v>-33.670000000000073</c:v>
                </c:pt>
                <c:pt idx="800">
                  <c:v>-5.75</c:v>
                </c:pt>
                <c:pt idx="801">
                  <c:v>57.330000000000837</c:v>
                </c:pt>
                <c:pt idx="802">
                  <c:v>-9.9600000000000364</c:v>
                </c:pt>
                <c:pt idx="803">
                  <c:v>-14.830000000000837</c:v>
                </c:pt>
                <c:pt idx="804">
                  <c:v>-33.389999999999418</c:v>
                </c:pt>
                <c:pt idx="805">
                  <c:v>32.329999999999927</c:v>
                </c:pt>
                <c:pt idx="806">
                  <c:v>29.090000000000146</c:v>
                </c:pt>
                <c:pt idx="807">
                  <c:v>46.109999999999673</c:v>
                </c:pt>
                <c:pt idx="808">
                  <c:v>16.909999999999854</c:v>
                </c:pt>
                <c:pt idx="809">
                  <c:v>-7.3499999999994543</c:v>
                </c:pt>
                <c:pt idx="810">
                  <c:v>-15.990000000000691</c:v>
                </c:pt>
                <c:pt idx="811">
                  <c:v>-14.609999999999673</c:v>
                </c:pt>
                <c:pt idx="812">
                  <c:v>44.909999999999854</c:v>
                </c:pt>
                <c:pt idx="813">
                  <c:v>5.8600000000005821</c:v>
                </c:pt>
                <c:pt idx="814">
                  <c:v>-10.579999999999927</c:v>
                </c:pt>
                <c:pt idx="815">
                  <c:v>-37.960000000000036</c:v>
                </c:pt>
                <c:pt idx="816">
                  <c:v>5.6799999999993815</c:v>
                </c:pt>
                <c:pt idx="817">
                  <c:v>-64.279999999999745</c:v>
                </c:pt>
                <c:pt idx="818">
                  <c:v>57.130000000000109</c:v>
                </c:pt>
                <c:pt idx="819">
                  <c:v>-1.9499999999998181</c:v>
                </c:pt>
                <c:pt idx="820">
                  <c:v>7.5199999999995271</c:v>
                </c:pt>
                <c:pt idx="821">
                  <c:v>-49.269999999999527</c:v>
                </c:pt>
                <c:pt idx="822">
                  <c:v>38.420000000000073</c:v>
                </c:pt>
                <c:pt idx="823">
                  <c:v>-75.650000000000546</c:v>
                </c:pt>
                <c:pt idx="824">
                  <c:v>-61.590000000000146</c:v>
                </c:pt>
                <c:pt idx="825">
                  <c:v>-10.409999999999854</c:v>
                </c:pt>
                <c:pt idx="826">
                  <c:v>-29.199999999999818</c:v>
                </c:pt>
                <c:pt idx="827">
                  <c:v>-11.090000000000146</c:v>
                </c:pt>
                <c:pt idx="828">
                  <c:v>-43.890000000000327</c:v>
                </c:pt>
                <c:pt idx="829">
                  <c:v>43.3700000000008</c:v>
                </c:pt>
                <c:pt idx="830">
                  <c:v>59.949999999999818</c:v>
                </c:pt>
                <c:pt idx="831">
                  <c:v>1.0799999999999272</c:v>
                </c:pt>
                <c:pt idx="832">
                  <c:v>-23.210000000000036</c:v>
                </c:pt>
                <c:pt idx="833">
                  <c:v>51.539999999999964</c:v>
                </c:pt>
                <c:pt idx="834">
                  <c:v>16.210000000000036</c:v>
                </c:pt>
                <c:pt idx="835">
                  <c:v>-80.480000000000473</c:v>
                </c:pt>
                <c:pt idx="836">
                  <c:v>-17.299999999999272</c:v>
                </c:pt>
                <c:pt idx="837">
                  <c:v>45.809999999999491</c:v>
                </c:pt>
                <c:pt idx="838">
                  <c:v>63.590000000000146</c:v>
                </c:pt>
                <c:pt idx="839">
                  <c:v>52.949999999999818</c:v>
                </c:pt>
                <c:pt idx="840">
                  <c:v>6.9600000000000364</c:v>
                </c:pt>
                <c:pt idx="841">
                  <c:v>-2.9999999999745341E-2</c:v>
                </c:pt>
                <c:pt idx="842">
                  <c:v>26.409999999999854</c:v>
                </c:pt>
                <c:pt idx="843">
                  <c:v>8.6000000000003638</c:v>
                </c:pt>
                <c:pt idx="844">
                  <c:v>-1.2600000000002183</c:v>
                </c:pt>
                <c:pt idx="845">
                  <c:v>25.260000000000218</c:v>
                </c:pt>
                <c:pt idx="846">
                  <c:v>61.469999999999345</c:v>
                </c:pt>
                <c:pt idx="847">
                  <c:v>-11.049999999999272</c:v>
                </c:pt>
                <c:pt idx="848">
                  <c:v>6.1700000000000728</c:v>
                </c:pt>
                <c:pt idx="849">
                  <c:v>4.8599999999996726</c:v>
                </c:pt>
                <c:pt idx="850">
                  <c:v>13.279999999999745</c:v>
                </c:pt>
                <c:pt idx="851">
                  <c:v>-14.399999999999636</c:v>
                </c:pt>
                <c:pt idx="852">
                  <c:v>-39.170000000000073</c:v>
                </c:pt>
                <c:pt idx="853">
                  <c:v>36.880000000000109</c:v>
                </c:pt>
                <c:pt idx="854">
                  <c:v>1.319999999999709</c:v>
                </c:pt>
                <c:pt idx="855">
                  <c:v>-39.090000000000146</c:v>
                </c:pt>
                <c:pt idx="856">
                  <c:v>-31.470000000000255</c:v>
                </c:pt>
                <c:pt idx="857">
                  <c:v>42.030000000000655</c:v>
                </c:pt>
                <c:pt idx="858">
                  <c:v>5.8899999999994179</c:v>
                </c:pt>
                <c:pt idx="859">
                  <c:v>7.9400000000005093</c:v>
                </c:pt>
                <c:pt idx="860">
                  <c:v>62.6899999999996</c:v>
                </c:pt>
                <c:pt idx="861">
                  <c:v>-1.069999999999709</c:v>
                </c:pt>
                <c:pt idx="862">
                  <c:v>-5.9700000000002547</c:v>
                </c:pt>
                <c:pt idx="863">
                  <c:v>13.800000000000182</c:v>
                </c:pt>
                <c:pt idx="864">
                  <c:v>14.529999999999745</c:v>
                </c:pt>
                <c:pt idx="865">
                  <c:v>45.710000000000036</c:v>
                </c:pt>
                <c:pt idx="866">
                  <c:v>12.710000000000036</c:v>
                </c:pt>
                <c:pt idx="867">
                  <c:v>-2.1399999999994179</c:v>
                </c:pt>
                <c:pt idx="868">
                  <c:v>41.6299999999992</c:v>
                </c:pt>
                <c:pt idx="869">
                  <c:v>13.800000000000182</c:v>
                </c:pt>
                <c:pt idx="870">
                  <c:v>-13.859999999999673</c:v>
                </c:pt>
                <c:pt idx="871">
                  <c:v>-8.5500000000001819</c:v>
                </c:pt>
                <c:pt idx="872">
                  <c:v>-16.75</c:v>
                </c:pt>
                <c:pt idx="873">
                  <c:v>21.430000000000291</c:v>
                </c:pt>
                <c:pt idx="874">
                  <c:v>8.5999999999994543</c:v>
                </c:pt>
                <c:pt idx="875">
                  <c:v>4.9700000000002547</c:v>
                </c:pt>
                <c:pt idx="876">
                  <c:v>-22.390000000000327</c:v>
                </c:pt>
                <c:pt idx="877">
                  <c:v>14.610000000000582</c:v>
                </c:pt>
                <c:pt idx="878">
                  <c:v>33.920000000000073</c:v>
                </c:pt>
                <c:pt idx="879">
                  <c:v>28.010000000000218</c:v>
                </c:pt>
                <c:pt idx="880">
                  <c:v>30.169999999999163</c:v>
                </c:pt>
                <c:pt idx="881">
                  <c:v>5.660000000000764</c:v>
                </c:pt>
                <c:pt idx="882">
                  <c:v>4.1299999999991996</c:v>
                </c:pt>
                <c:pt idx="883">
                  <c:v>56.930000000000291</c:v>
                </c:pt>
                <c:pt idx="884">
                  <c:v>-49.369999999999891</c:v>
                </c:pt>
                <c:pt idx="885">
                  <c:v>30.8100000000004</c:v>
                </c:pt>
                <c:pt idx="886">
                  <c:v>15.869999999999891</c:v>
                </c:pt>
                <c:pt idx="887">
                  <c:v>35.979999999999563</c:v>
                </c:pt>
                <c:pt idx="888">
                  <c:v>-78.929999999999382</c:v>
                </c:pt>
                <c:pt idx="889">
                  <c:v>-43.680000000000291</c:v>
                </c:pt>
                <c:pt idx="890">
                  <c:v>-39.590000000000146</c:v>
                </c:pt>
                <c:pt idx="891">
                  <c:v>59.409999999999854</c:v>
                </c:pt>
                <c:pt idx="892">
                  <c:v>-8.6700000000000728</c:v>
                </c:pt>
                <c:pt idx="893">
                  <c:v>-128.60999999999967</c:v>
                </c:pt>
                <c:pt idx="894">
                  <c:v>-27.909999999999854</c:v>
                </c:pt>
                <c:pt idx="895">
                  <c:v>59.880000000000109</c:v>
                </c:pt>
                <c:pt idx="896">
                  <c:v>4.4399999999995998</c:v>
                </c:pt>
                <c:pt idx="897">
                  <c:v>-27.100000000000364</c:v>
                </c:pt>
                <c:pt idx="898">
                  <c:v>85.860000000000582</c:v>
                </c:pt>
                <c:pt idx="899">
                  <c:v>-75.619999999999891</c:v>
                </c:pt>
                <c:pt idx="900">
                  <c:v>-100.11999999999989</c:v>
                </c:pt>
                <c:pt idx="901">
                  <c:v>-160.23000000000047</c:v>
                </c:pt>
                <c:pt idx="902">
                  <c:v>53.699999999999818</c:v>
                </c:pt>
                <c:pt idx="903">
                  <c:v>-40.529999999999745</c:v>
                </c:pt>
                <c:pt idx="904">
                  <c:v>119.8100000000004</c:v>
                </c:pt>
                <c:pt idx="905">
                  <c:v>24.849999999999454</c:v>
                </c:pt>
                <c:pt idx="906">
                  <c:v>0.23000000000047294</c:v>
                </c:pt>
                <c:pt idx="907">
                  <c:v>90.039999999999964</c:v>
                </c:pt>
                <c:pt idx="908">
                  <c:v>20.779999999999745</c:v>
                </c:pt>
                <c:pt idx="909">
                  <c:v>88.010000000000218</c:v>
                </c:pt>
                <c:pt idx="910">
                  <c:v>11.029999999999745</c:v>
                </c:pt>
                <c:pt idx="911">
                  <c:v>54</c:v>
                </c:pt>
                <c:pt idx="912">
                  <c:v>-11.130000000000109</c:v>
                </c:pt>
                <c:pt idx="913">
                  <c:v>23.730000000000473</c:v>
                </c:pt>
                <c:pt idx="914">
                  <c:v>-50.210000000000036</c:v>
                </c:pt>
                <c:pt idx="915">
                  <c:v>63.969999999999345</c:v>
                </c:pt>
                <c:pt idx="916">
                  <c:v>-17.769999999999527</c:v>
                </c:pt>
                <c:pt idx="917">
                  <c:v>8.9600000000000364</c:v>
                </c:pt>
                <c:pt idx="918">
                  <c:v>-33.619999999999891</c:v>
                </c:pt>
                <c:pt idx="919">
                  <c:v>-0.22000000000025466</c:v>
                </c:pt>
                <c:pt idx="920">
                  <c:v>56.4399999999996</c:v>
                </c:pt>
                <c:pt idx="921">
                  <c:v>-119.46999999999935</c:v>
                </c:pt>
                <c:pt idx="922">
                  <c:v>-8.8600000000005821</c:v>
                </c:pt>
                <c:pt idx="923">
                  <c:v>-16.659999999999854</c:v>
                </c:pt>
                <c:pt idx="924">
                  <c:v>-94.989999999999782</c:v>
                </c:pt>
                <c:pt idx="925">
                  <c:v>62.630000000000109</c:v>
                </c:pt>
                <c:pt idx="926">
                  <c:v>24.470000000000255</c:v>
                </c:pt>
                <c:pt idx="927">
                  <c:v>58.609999999999673</c:v>
                </c:pt>
                <c:pt idx="928">
                  <c:v>41.630000000000109</c:v>
                </c:pt>
                <c:pt idx="929">
                  <c:v>30.260000000000218</c:v>
                </c:pt>
                <c:pt idx="930">
                  <c:v>7.069999999999709</c:v>
                </c:pt>
                <c:pt idx="931">
                  <c:v>1.4899999999997817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7B-A34F-BC45-2C351455C7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8285152"/>
        <c:axId val="2008286880"/>
      </c:lineChart>
      <c:dateAx>
        <c:axId val="2008285152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286880"/>
        <c:crossesAt val="-200"/>
        <c:auto val="1"/>
        <c:lblOffset val="100"/>
        <c:baseTimeUnit val="days"/>
        <c:majorUnit val="6"/>
        <c:majorTimeUnit val="months"/>
      </c:dateAx>
      <c:valAx>
        <c:axId val="200828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82851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2" name="Text 1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762625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2" name="Text 1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762625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3" name="Text 19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4" name="Text 19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5" name="Text 19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6" name="Text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7" name="Text 1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8" name="Text 19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9" name="Text 1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0" name="Text 1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1" name="Text 19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2" name="Text 19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3" name="Text 1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4" name="Text 19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5" name="Text 1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6" name="Text 19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7" name="Text 19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0</xdr:colOff>
      <xdr:row>2</xdr:row>
      <xdr:rowOff>0</xdr:rowOff>
    </xdr:to>
    <xdr:sp macro="" textlink="">
      <xdr:nvSpPr>
        <xdr:cNvPr id="18" name="Text 19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5</xdr:col>
      <xdr:colOff>0</xdr:colOff>
      <xdr:row>0</xdr:row>
      <xdr:rowOff>0</xdr:rowOff>
    </xdr:to>
    <xdr:sp macro="" textlink="">
      <xdr:nvSpPr>
        <xdr:cNvPr id="2" name="Text 17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5762625" y="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3" name="Text 19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4" name="Text 19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5" name="Text 19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6" name="Text 19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7" name="Text 19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8" name="Text 19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9" name="Text 1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0" name="Text 1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1" name="Text 19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2" name="Text 19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3" name="Text 19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" name="Text 19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5" name="Text 19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6" name="Text 19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7" name="Text 19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8" name="Text 19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6505575" y="40005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These are the greeks used in the Taylor series estimation of the value change of the option. (Sheet: "Black Scholes").</a:t>
          </a: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160866</xdr:colOff>
      <xdr:row>5</xdr:row>
      <xdr:rowOff>143934</xdr:rowOff>
    </xdr:from>
    <xdr:to>
      <xdr:col>9</xdr:col>
      <xdr:colOff>161924</xdr:colOff>
      <xdr:row>27</xdr:row>
      <xdr:rowOff>70909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39433EC-B5FA-452E-A877-26B204A512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aladriel/shared/My%20Documents/ISMA/Workshops%20and%20Exercises/VolatilityExercises/Implied%20Volatility%20Exercis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rrelation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aladriel/shared/Data%20and%20Programs/Orthogonal%20GARCH/equities/asymmetric%20garc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aladriel/shared/My%20Documents/Book%20Figures/Fig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Documents%20and%20Settings/Carol/My%20Documents/My%20Work/Books/MarketModels_1stEdition/CD/Colour%20Figures/Figs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aladriel/shared/My%20Documents/Book/Figs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lack-Scholes Term Structure"/>
      <sheetName val="Black-Scholes"/>
      <sheetName val="QQ plot"/>
      <sheetName val="Normal Mixture Option Prices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rrelation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GARCH(1,1)"/>
      <sheetName val="GARCH(1,1)"/>
      <sheetName val="France"/>
      <sheetName val="Germany"/>
      <sheetName val="Japan"/>
      <sheetName val="UK"/>
      <sheetName val="US"/>
    </sheetNames>
    <sheetDataSet>
      <sheetData sheetId="0">
        <row r="1">
          <cell r="A1" t="str">
            <v>date</v>
          </cell>
          <cell r="J1" t="str">
            <v>France</v>
          </cell>
          <cell r="K1" t="str">
            <v>factor_France</v>
          </cell>
        </row>
        <row r="2">
          <cell r="A2">
            <v>29635</v>
          </cell>
          <cell r="J2">
            <v>36.119999999999997</v>
          </cell>
          <cell r="K2">
            <v>18.5871</v>
          </cell>
        </row>
        <row r="3">
          <cell r="A3">
            <v>29636</v>
          </cell>
          <cell r="J3">
            <v>36.119999999999997</v>
          </cell>
          <cell r="K3">
            <v>18.5871</v>
          </cell>
        </row>
        <row r="4">
          <cell r="A4">
            <v>29637</v>
          </cell>
          <cell r="J4">
            <v>36.119999999999997</v>
          </cell>
          <cell r="K4">
            <v>18.5871</v>
          </cell>
        </row>
        <row r="5">
          <cell r="A5">
            <v>29640</v>
          </cell>
          <cell r="J5">
            <v>32.93</v>
          </cell>
          <cell r="K5">
            <v>17.635200000000001</v>
          </cell>
        </row>
        <row r="6">
          <cell r="A6">
            <v>29641</v>
          </cell>
          <cell r="J6">
            <v>30.15</v>
          </cell>
          <cell r="K6">
            <v>17.2563</v>
          </cell>
        </row>
        <row r="7">
          <cell r="A7">
            <v>29642</v>
          </cell>
          <cell r="J7">
            <v>28.38</v>
          </cell>
          <cell r="K7">
            <v>17.5672</v>
          </cell>
        </row>
        <row r="8">
          <cell r="A8">
            <v>29643</v>
          </cell>
          <cell r="J8">
            <v>26.13</v>
          </cell>
          <cell r="K8">
            <v>17.263200000000001</v>
          </cell>
        </row>
        <row r="9">
          <cell r="A9">
            <v>29644</v>
          </cell>
          <cell r="J9">
            <v>25.63</v>
          </cell>
          <cell r="K9">
            <v>17.754999999999999</v>
          </cell>
        </row>
        <row r="10">
          <cell r="A10">
            <v>29647</v>
          </cell>
          <cell r="J10">
            <v>23.77</v>
          </cell>
          <cell r="K10">
            <v>17.204899999999999</v>
          </cell>
        </row>
        <row r="11">
          <cell r="A11">
            <v>29648</v>
          </cell>
          <cell r="J11">
            <v>22.22</v>
          </cell>
          <cell r="K11">
            <v>16.864599999999999</v>
          </cell>
        </row>
        <row r="12">
          <cell r="A12">
            <v>29649</v>
          </cell>
          <cell r="J12">
            <v>23.63</v>
          </cell>
          <cell r="K12">
            <v>20.526599999999998</v>
          </cell>
        </row>
        <row r="13">
          <cell r="A13">
            <v>29650</v>
          </cell>
          <cell r="J13">
            <v>24.24</v>
          </cell>
          <cell r="K13">
            <v>21.106000000000002</v>
          </cell>
        </row>
        <row r="14">
          <cell r="A14">
            <v>29651</v>
          </cell>
          <cell r="J14">
            <v>22.48</v>
          </cell>
          <cell r="K14">
            <v>20.672000000000001</v>
          </cell>
        </row>
        <row r="15">
          <cell r="A15">
            <v>29654</v>
          </cell>
          <cell r="J15">
            <v>21.19</v>
          </cell>
          <cell r="K15">
            <v>22.084</v>
          </cell>
        </row>
        <row r="16">
          <cell r="A16">
            <v>29655</v>
          </cell>
          <cell r="J16">
            <v>21.14</v>
          </cell>
          <cell r="K16">
            <v>21.243300000000001</v>
          </cell>
        </row>
        <row r="17">
          <cell r="A17">
            <v>29656</v>
          </cell>
          <cell r="J17">
            <v>19.850000000000001</v>
          </cell>
          <cell r="K17">
            <v>20.265499999999999</v>
          </cell>
        </row>
        <row r="18">
          <cell r="A18">
            <v>29657</v>
          </cell>
          <cell r="J18">
            <v>18.68</v>
          </cell>
          <cell r="K18">
            <v>20.476900000000001</v>
          </cell>
        </row>
        <row r="19">
          <cell r="A19">
            <v>29658</v>
          </cell>
          <cell r="J19">
            <v>18</v>
          </cell>
          <cell r="K19">
            <v>21.230899999999998</v>
          </cell>
        </row>
        <row r="20">
          <cell r="A20">
            <v>29661</v>
          </cell>
          <cell r="J20">
            <v>17.22</v>
          </cell>
          <cell r="K20">
            <v>20.277100000000001</v>
          </cell>
        </row>
        <row r="21">
          <cell r="A21">
            <v>29662</v>
          </cell>
          <cell r="J21">
            <v>16.489999999999998</v>
          </cell>
          <cell r="K21">
            <v>19.34</v>
          </cell>
        </row>
        <row r="22">
          <cell r="A22">
            <v>29663</v>
          </cell>
          <cell r="J22">
            <v>16.329999999999998</v>
          </cell>
          <cell r="K22">
            <v>19.3322</v>
          </cell>
        </row>
        <row r="23">
          <cell r="A23">
            <v>29664</v>
          </cell>
          <cell r="J23">
            <v>16.27</v>
          </cell>
          <cell r="K23">
            <v>18.928000000000001</v>
          </cell>
        </row>
        <row r="24">
          <cell r="A24">
            <v>29665</v>
          </cell>
          <cell r="J24">
            <v>15.84</v>
          </cell>
          <cell r="K24">
            <v>18.639199999999999</v>
          </cell>
        </row>
        <row r="25">
          <cell r="A25">
            <v>29668</v>
          </cell>
          <cell r="J25">
            <v>16.64</v>
          </cell>
          <cell r="K25">
            <v>20.3935</v>
          </cell>
        </row>
        <row r="26">
          <cell r="A26">
            <v>29669</v>
          </cell>
          <cell r="J26">
            <v>17</v>
          </cell>
          <cell r="K26">
            <v>21.0517</v>
          </cell>
        </row>
        <row r="27">
          <cell r="A27">
            <v>29670</v>
          </cell>
          <cell r="J27">
            <v>17.03</v>
          </cell>
          <cell r="K27">
            <v>20.843599999999999</v>
          </cell>
        </row>
        <row r="28">
          <cell r="A28">
            <v>29671</v>
          </cell>
          <cell r="J28">
            <v>16.29</v>
          </cell>
          <cell r="K28">
            <v>20.064</v>
          </cell>
        </row>
        <row r="29">
          <cell r="A29">
            <v>29672</v>
          </cell>
          <cell r="J29">
            <v>15.75</v>
          </cell>
          <cell r="K29">
            <v>19.101800000000001</v>
          </cell>
        </row>
        <row r="30">
          <cell r="A30">
            <v>29675</v>
          </cell>
          <cell r="J30">
            <v>19.52</v>
          </cell>
          <cell r="K30">
            <v>22.6538</v>
          </cell>
        </row>
        <row r="31">
          <cell r="A31">
            <v>29676</v>
          </cell>
          <cell r="J31">
            <v>18.41</v>
          </cell>
          <cell r="K31">
            <v>21.900200000000002</v>
          </cell>
        </row>
        <row r="32">
          <cell r="A32">
            <v>29677</v>
          </cell>
          <cell r="J32">
            <v>17.57</v>
          </cell>
          <cell r="K32">
            <v>21.3218</v>
          </cell>
        </row>
        <row r="33">
          <cell r="A33">
            <v>29678</v>
          </cell>
          <cell r="J33">
            <v>17.05</v>
          </cell>
          <cell r="K33">
            <v>20.9239</v>
          </cell>
        </row>
        <row r="34">
          <cell r="A34">
            <v>29679</v>
          </cell>
          <cell r="J34">
            <v>19.239999999999998</v>
          </cell>
          <cell r="K34">
            <v>20.8826</v>
          </cell>
        </row>
        <row r="35">
          <cell r="A35">
            <v>29682</v>
          </cell>
          <cell r="J35">
            <v>23.21</v>
          </cell>
          <cell r="K35">
            <v>23.337700000000002</v>
          </cell>
        </row>
        <row r="36">
          <cell r="A36">
            <v>29683</v>
          </cell>
          <cell r="J36">
            <v>23.15</v>
          </cell>
          <cell r="K36">
            <v>24.763000000000002</v>
          </cell>
        </row>
        <row r="37">
          <cell r="A37">
            <v>29684</v>
          </cell>
          <cell r="J37">
            <v>21.52</v>
          </cell>
          <cell r="K37">
            <v>23.7986</v>
          </cell>
        </row>
        <row r="38">
          <cell r="A38">
            <v>29685</v>
          </cell>
          <cell r="J38">
            <v>21.24</v>
          </cell>
          <cell r="K38">
            <v>24.0061</v>
          </cell>
        </row>
        <row r="39">
          <cell r="A39">
            <v>29686</v>
          </cell>
          <cell r="J39">
            <v>19.920000000000002</v>
          </cell>
          <cell r="K39">
            <v>22.4068</v>
          </cell>
        </row>
        <row r="40">
          <cell r="A40">
            <v>29689</v>
          </cell>
          <cell r="J40">
            <v>19.43</v>
          </cell>
          <cell r="K40">
            <v>21.330300000000001</v>
          </cell>
        </row>
        <row r="41">
          <cell r="A41">
            <v>29690</v>
          </cell>
          <cell r="J41">
            <v>20.78</v>
          </cell>
          <cell r="K41">
            <v>24.209800000000001</v>
          </cell>
        </row>
        <row r="42">
          <cell r="A42">
            <v>29691</v>
          </cell>
          <cell r="J42">
            <v>19.489999999999998</v>
          </cell>
          <cell r="K42">
            <v>22.647200000000002</v>
          </cell>
        </row>
        <row r="43">
          <cell r="A43">
            <v>29692</v>
          </cell>
          <cell r="J43">
            <v>19.04</v>
          </cell>
          <cell r="K43">
            <v>21.310300000000002</v>
          </cell>
        </row>
        <row r="44">
          <cell r="A44">
            <v>29693</v>
          </cell>
          <cell r="J44">
            <v>21.31</v>
          </cell>
          <cell r="K44">
            <v>21.187999999999999</v>
          </cell>
        </row>
        <row r="45">
          <cell r="A45">
            <v>29696</v>
          </cell>
          <cell r="J45">
            <v>19.989999999999998</v>
          </cell>
          <cell r="K45">
            <v>19.9819</v>
          </cell>
        </row>
        <row r="46">
          <cell r="A46">
            <v>29697</v>
          </cell>
          <cell r="J46">
            <v>18.86</v>
          </cell>
          <cell r="K46">
            <v>18.880199999999999</v>
          </cell>
        </row>
        <row r="47">
          <cell r="A47">
            <v>29698</v>
          </cell>
          <cell r="J47">
            <v>17.91</v>
          </cell>
          <cell r="K47">
            <v>17.947600000000001</v>
          </cell>
        </row>
        <row r="48">
          <cell r="A48">
            <v>29699</v>
          </cell>
          <cell r="J48">
            <v>23.61</v>
          </cell>
          <cell r="K48">
            <v>19.969000000000001</v>
          </cell>
        </row>
        <row r="49">
          <cell r="A49">
            <v>29700</v>
          </cell>
          <cell r="J49">
            <v>21.92</v>
          </cell>
          <cell r="K49">
            <v>18.853999999999999</v>
          </cell>
        </row>
        <row r="50">
          <cell r="A50">
            <v>29703</v>
          </cell>
          <cell r="J50">
            <v>20.5</v>
          </cell>
          <cell r="K50">
            <v>17.962</v>
          </cell>
        </row>
        <row r="51">
          <cell r="A51">
            <v>29704</v>
          </cell>
          <cell r="J51">
            <v>26.11</v>
          </cell>
          <cell r="K51">
            <v>20.858499999999999</v>
          </cell>
        </row>
        <row r="52">
          <cell r="A52">
            <v>29705</v>
          </cell>
          <cell r="J52">
            <v>24.23</v>
          </cell>
          <cell r="K52">
            <v>21.093900000000001</v>
          </cell>
        </row>
        <row r="53">
          <cell r="A53">
            <v>29706</v>
          </cell>
          <cell r="J53">
            <v>28.88</v>
          </cell>
          <cell r="K53">
            <v>23.014199999999999</v>
          </cell>
        </row>
        <row r="54">
          <cell r="A54">
            <v>29707</v>
          </cell>
          <cell r="J54">
            <v>30.56</v>
          </cell>
          <cell r="K54">
            <v>23.171900000000001</v>
          </cell>
        </row>
        <row r="55">
          <cell r="A55">
            <v>29710</v>
          </cell>
          <cell r="J55">
            <v>28.04</v>
          </cell>
          <cell r="K55">
            <v>21.902899999999999</v>
          </cell>
        </row>
        <row r="56">
          <cell r="A56">
            <v>29711</v>
          </cell>
          <cell r="J56">
            <v>25.94</v>
          </cell>
          <cell r="K56">
            <v>24.289400000000001</v>
          </cell>
        </row>
        <row r="57">
          <cell r="A57">
            <v>29712</v>
          </cell>
          <cell r="J57">
            <v>24.18</v>
          </cell>
          <cell r="K57">
            <v>26.346800000000002</v>
          </cell>
        </row>
        <row r="58">
          <cell r="A58">
            <v>29713</v>
          </cell>
          <cell r="J58">
            <v>22.67</v>
          </cell>
          <cell r="K58">
            <v>24.740500000000001</v>
          </cell>
        </row>
        <row r="59">
          <cell r="A59">
            <v>29714</v>
          </cell>
          <cell r="J59">
            <v>22.62</v>
          </cell>
          <cell r="K59">
            <v>24.012699999999999</v>
          </cell>
        </row>
        <row r="60">
          <cell r="A60">
            <v>29717</v>
          </cell>
          <cell r="J60">
            <v>21.06</v>
          </cell>
          <cell r="K60">
            <v>22.532800000000002</v>
          </cell>
        </row>
        <row r="61">
          <cell r="A61">
            <v>29718</v>
          </cell>
          <cell r="J61">
            <v>22.78</v>
          </cell>
          <cell r="K61">
            <v>22.4939</v>
          </cell>
        </row>
        <row r="62">
          <cell r="A62">
            <v>29719</v>
          </cell>
          <cell r="J62">
            <v>49.04</v>
          </cell>
          <cell r="K62">
            <v>35.002800000000001</v>
          </cell>
        </row>
        <row r="63">
          <cell r="A63">
            <v>29720</v>
          </cell>
          <cell r="J63">
            <v>69.760000000000005</v>
          </cell>
          <cell r="K63">
            <v>47.984200000000001</v>
          </cell>
        </row>
        <row r="64">
          <cell r="A64">
            <v>29721</v>
          </cell>
          <cell r="J64">
            <v>63.59</v>
          </cell>
          <cell r="K64">
            <v>44.615600000000001</v>
          </cell>
        </row>
        <row r="65">
          <cell r="A65">
            <v>29724</v>
          </cell>
          <cell r="J65">
            <v>61.72</v>
          </cell>
          <cell r="K65">
            <v>43.7667</v>
          </cell>
        </row>
        <row r="66">
          <cell r="A66">
            <v>29725</v>
          </cell>
          <cell r="J66">
            <v>58.83</v>
          </cell>
          <cell r="K66">
            <v>42.176499999999997</v>
          </cell>
        </row>
        <row r="67">
          <cell r="A67">
            <v>29726</v>
          </cell>
          <cell r="J67">
            <v>53.28</v>
          </cell>
          <cell r="K67">
            <v>39.343899999999998</v>
          </cell>
        </row>
        <row r="68">
          <cell r="A68">
            <v>29727</v>
          </cell>
          <cell r="J68">
            <v>48.31</v>
          </cell>
          <cell r="K68">
            <v>38.383699999999997</v>
          </cell>
        </row>
        <row r="69">
          <cell r="A69">
            <v>29728</v>
          </cell>
          <cell r="J69">
            <v>44.75</v>
          </cell>
          <cell r="K69">
            <v>35.726100000000002</v>
          </cell>
        </row>
        <row r="70">
          <cell r="A70">
            <v>29731</v>
          </cell>
          <cell r="J70">
            <v>41.42</v>
          </cell>
          <cell r="K70">
            <v>34.7012</v>
          </cell>
        </row>
        <row r="71">
          <cell r="A71">
            <v>29732</v>
          </cell>
          <cell r="J71">
            <v>40.770000000000003</v>
          </cell>
          <cell r="K71">
            <v>34.155900000000003</v>
          </cell>
        </row>
        <row r="72">
          <cell r="A72">
            <v>29733</v>
          </cell>
          <cell r="J72">
            <v>37.200000000000003</v>
          </cell>
          <cell r="K72">
            <v>31.613399999999999</v>
          </cell>
        </row>
        <row r="73">
          <cell r="A73">
            <v>29734</v>
          </cell>
          <cell r="J73">
            <v>36</v>
          </cell>
          <cell r="K73">
            <v>30.364999999999998</v>
          </cell>
        </row>
        <row r="74">
          <cell r="A74">
            <v>29735</v>
          </cell>
          <cell r="J74">
            <v>32.83</v>
          </cell>
          <cell r="K74">
            <v>28.218299999999999</v>
          </cell>
        </row>
        <row r="75">
          <cell r="A75">
            <v>29738</v>
          </cell>
          <cell r="J75">
            <v>30.82</v>
          </cell>
          <cell r="K75">
            <v>27.0365</v>
          </cell>
        </row>
        <row r="76">
          <cell r="A76">
            <v>29739</v>
          </cell>
          <cell r="J76">
            <v>36.86</v>
          </cell>
          <cell r="K76">
            <v>29.230799999999999</v>
          </cell>
        </row>
        <row r="77">
          <cell r="A77">
            <v>29740</v>
          </cell>
          <cell r="J77">
            <v>40.64</v>
          </cell>
          <cell r="K77">
            <v>31.349599999999999</v>
          </cell>
        </row>
        <row r="78">
          <cell r="A78">
            <v>29741</v>
          </cell>
          <cell r="J78">
            <v>37.33</v>
          </cell>
          <cell r="K78">
            <v>29.536200000000001</v>
          </cell>
        </row>
        <row r="79">
          <cell r="A79">
            <v>29742</v>
          </cell>
          <cell r="J79">
            <v>38.340000000000003</v>
          </cell>
          <cell r="K79">
            <v>30.579699999999999</v>
          </cell>
        </row>
        <row r="80">
          <cell r="A80">
            <v>29745</v>
          </cell>
          <cell r="J80">
            <v>37.159999999999997</v>
          </cell>
          <cell r="K80">
            <v>31.4163</v>
          </cell>
        </row>
        <row r="81">
          <cell r="A81">
            <v>29746</v>
          </cell>
          <cell r="J81">
            <v>33.85</v>
          </cell>
          <cell r="K81">
            <v>29.0303</v>
          </cell>
        </row>
        <row r="82">
          <cell r="A82">
            <v>29747</v>
          </cell>
          <cell r="J82">
            <v>31.72</v>
          </cell>
          <cell r="K82">
            <v>27.151199999999999</v>
          </cell>
        </row>
        <row r="83">
          <cell r="A83">
            <v>29748</v>
          </cell>
          <cell r="J83">
            <v>36.92</v>
          </cell>
          <cell r="K83">
            <v>28.4556</v>
          </cell>
        </row>
        <row r="84">
          <cell r="A84">
            <v>29749</v>
          </cell>
          <cell r="J84">
            <v>37.92</v>
          </cell>
          <cell r="K84">
            <v>29.1158</v>
          </cell>
        </row>
        <row r="85">
          <cell r="A85">
            <v>29752</v>
          </cell>
          <cell r="J85">
            <v>37.340000000000003</v>
          </cell>
          <cell r="K85">
            <v>28.781300000000002</v>
          </cell>
        </row>
        <row r="86">
          <cell r="A86">
            <v>29753</v>
          </cell>
          <cell r="J86">
            <v>34.85</v>
          </cell>
          <cell r="K86">
            <v>28.511199999999999</v>
          </cell>
        </row>
        <row r="87">
          <cell r="A87">
            <v>29754</v>
          </cell>
          <cell r="J87">
            <v>43.35</v>
          </cell>
          <cell r="K87">
            <v>32.247</v>
          </cell>
        </row>
        <row r="88">
          <cell r="A88">
            <v>29755</v>
          </cell>
          <cell r="J88">
            <v>39.409999999999997</v>
          </cell>
          <cell r="K88">
            <v>30.3706</v>
          </cell>
        </row>
        <row r="89">
          <cell r="A89">
            <v>29756</v>
          </cell>
          <cell r="J89">
            <v>36.68</v>
          </cell>
          <cell r="K89">
            <v>28.953900000000001</v>
          </cell>
        </row>
        <row r="90">
          <cell r="A90">
            <v>29759</v>
          </cell>
          <cell r="J90">
            <v>35.65</v>
          </cell>
          <cell r="K90">
            <v>28.557099999999998</v>
          </cell>
        </row>
        <row r="91">
          <cell r="A91">
            <v>29760</v>
          </cell>
          <cell r="J91">
            <v>32.74</v>
          </cell>
          <cell r="K91">
            <v>27.412500000000001</v>
          </cell>
        </row>
        <row r="92">
          <cell r="A92">
            <v>29761</v>
          </cell>
          <cell r="J92">
            <v>30.94</v>
          </cell>
          <cell r="K92">
            <v>25.7971</v>
          </cell>
        </row>
        <row r="93">
          <cell r="A93">
            <v>29762</v>
          </cell>
          <cell r="J93">
            <v>28.32</v>
          </cell>
          <cell r="K93">
            <v>24.158200000000001</v>
          </cell>
        </row>
        <row r="94">
          <cell r="A94">
            <v>29763</v>
          </cell>
          <cell r="J94">
            <v>30.49</v>
          </cell>
          <cell r="K94">
            <v>24.822900000000001</v>
          </cell>
        </row>
        <row r="95">
          <cell r="A95">
            <v>29766</v>
          </cell>
          <cell r="J95">
            <v>28.51</v>
          </cell>
          <cell r="K95">
            <v>24.753299999999999</v>
          </cell>
        </row>
        <row r="96">
          <cell r="A96">
            <v>29767</v>
          </cell>
          <cell r="J96">
            <v>27.4</v>
          </cell>
          <cell r="K96">
            <v>23.4236</v>
          </cell>
        </row>
        <row r="97">
          <cell r="A97">
            <v>29768</v>
          </cell>
          <cell r="J97">
            <v>25.34</v>
          </cell>
          <cell r="K97">
            <v>22.149899999999999</v>
          </cell>
        </row>
        <row r="98">
          <cell r="A98">
            <v>29769</v>
          </cell>
          <cell r="J98">
            <v>27.1</v>
          </cell>
          <cell r="K98">
            <v>23.545300000000001</v>
          </cell>
        </row>
        <row r="99">
          <cell r="A99">
            <v>29770</v>
          </cell>
          <cell r="J99">
            <v>29.22</v>
          </cell>
          <cell r="K99">
            <v>24.6098</v>
          </cell>
        </row>
        <row r="100">
          <cell r="A100">
            <v>29773</v>
          </cell>
          <cell r="J100">
            <v>26.93</v>
          </cell>
          <cell r="K100">
            <v>23.140499999999999</v>
          </cell>
        </row>
        <row r="101">
          <cell r="A101">
            <v>29774</v>
          </cell>
          <cell r="J101">
            <v>27.53</v>
          </cell>
          <cell r="K101">
            <v>23.7118</v>
          </cell>
        </row>
        <row r="102">
          <cell r="A102">
            <v>29775</v>
          </cell>
          <cell r="J102">
            <v>25.34</v>
          </cell>
          <cell r="K102">
            <v>22.735800000000001</v>
          </cell>
        </row>
        <row r="103">
          <cell r="A103">
            <v>29776</v>
          </cell>
          <cell r="J103">
            <v>23.42</v>
          </cell>
          <cell r="K103">
            <v>23.4572</v>
          </cell>
        </row>
        <row r="104">
          <cell r="A104">
            <v>29777</v>
          </cell>
          <cell r="J104">
            <v>21.88</v>
          </cell>
          <cell r="K104">
            <v>22.260200000000001</v>
          </cell>
        </row>
        <row r="105">
          <cell r="A105">
            <v>29780</v>
          </cell>
          <cell r="J105">
            <v>20.62</v>
          </cell>
          <cell r="K105">
            <v>22.205200000000001</v>
          </cell>
        </row>
        <row r="106">
          <cell r="A106">
            <v>29781</v>
          </cell>
          <cell r="J106">
            <v>19.829999999999998</v>
          </cell>
          <cell r="K106">
            <v>22.446200000000001</v>
          </cell>
        </row>
        <row r="107">
          <cell r="A107">
            <v>29782</v>
          </cell>
          <cell r="J107">
            <v>19.53</v>
          </cell>
          <cell r="K107">
            <v>23.996200000000002</v>
          </cell>
        </row>
        <row r="108">
          <cell r="A108">
            <v>29783</v>
          </cell>
          <cell r="J108">
            <v>18.43</v>
          </cell>
          <cell r="K108">
            <v>23.3978</v>
          </cell>
        </row>
        <row r="109">
          <cell r="A109">
            <v>29784</v>
          </cell>
          <cell r="J109">
            <v>17.79</v>
          </cell>
          <cell r="K109">
            <v>21.882300000000001</v>
          </cell>
        </row>
        <row r="110">
          <cell r="A110">
            <v>29787</v>
          </cell>
          <cell r="J110">
            <v>18.649999999999999</v>
          </cell>
          <cell r="K110">
            <v>22.825700000000001</v>
          </cell>
        </row>
        <row r="111">
          <cell r="A111">
            <v>29788</v>
          </cell>
          <cell r="J111">
            <v>21.5</v>
          </cell>
          <cell r="K111">
            <v>25.707999999999998</v>
          </cell>
        </row>
        <row r="112">
          <cell r="A112">
            <v>29789</v>
          </cell>
          <cell r="J112">
            <v>25.12</v>
          </cell>
          <cell r="K112">
            <v>26.8904</v>
          </cell>
        </row>
        <row r="113">
          <cell r="A113">
            <v>29790</v>
          </cell>
          <cell r="J113">
            <v>23.29</v>
          </cell>
          <cell r="K113">
            <v>25.4468</v>
          </cell>
        </row>
        <row r="114">
          <cell r="A114">
            <v>29791</v>
          </cell>
          <cell r="J114">
            <v>25.45</v>
          </cell>
          <cell r="K114">
            <v>24.866499999999998</v>
          </cell>
        </row>
        <row r="115">
          <cell r="A115">
            <v>29794</v>
          </cell>
          <cell r="J115">
            <v>25.07</v>
          </cell>
          <cell r="K115">
            <v>23.959800000000001</v>
          </cell>
        </row>
        <row r="116">
          <cell r="A116">
            <v>29795</v>
          </cell>
          <cell r="J116">
            <v>23.58</v>
          </cell>
          <cell r="K116">
            <v>24.1142</v>
          </cell>
        </row>
        <row r="117">
          <cell r="A117">
            <v>29796</v>
          </cell>
          <cell r="J117">
            <v>22.27</v>
          </cell>
          <cell r="K117">
            <v>24.353100000000001</v>
          </cell>
        </row>
        <row r="118">
          <cell r="A118">
            <v>29797</v>
          </cell>
          <cell r="J118">
            <v>21.18</v>
          </cell>
          <cell r="K118">
            <v>22.9148</v>
          </cell>
        </row>
        <row r="119">
          <cell r="A119">
            <v>29798</v>
          </cell>
          <cell r="J119">
            <v>23.44</v>
          </cell>
          <cell r="K119">
            <v>22.913399999999999</v>
          </cell>
        </row>
        <row r="120">
          <cell r="A120">
            <v>29801</v>
          </cell>
          <cell r="J120">
            <v>21.92</v>
          </cell>
          <cell r="K120">
            <v>21.8659</v>
          </cell>
        </row>
        <row r="121">
          <cell r="A121">
            <v>29802</v>
          </cell>
          <cell r="J121">
            <v>20.6</v>
          </cell>
          <cell r="K121">
            <v>21.916399999999999</v>
          </cell>
        </row>
        <row r="122">
          <cell r="A122">
            <v>29803</v>
          </cell>
          <cell r="J122">
            <v>19.32</v>
          </cell>
          <cell r="K122">
            <v>21.525099999999998</v>
          </cell>
        </row>
        <row r="123">
          <cell r="A123">
            <v>29804</v>
          </cell>
          <cell r="J123">
            <v>18.559999999999999</v>
          </cell>
          <cell r="K123">
            <v>20.385300000000001</v>
          </cell>
        </row>
        <row r="124">
          <cell r="A124">
            <v>29805</v>
          </cell>
          <cell r="J124">
            <v>17.61</v>
          </cell>
          <cell r="K124">
            <v>19.302</v>
          </cell>
        </row>
        <row r="125">
          <cell r="A125">
            <v>29808</v>
          </cell>
          <cell r="J125">
            <v>18.38</v>
          </cell>
          <cell r="K125">
            <v>19.149100000000001</v>
          </cell>
        </row>
        <row r="126">
          <cell r="A126">
            <v>29809</v>
          </cell>
          <cell r="J126">
            <v>22.94</v>
          </cell>
          <cell r="K126">
            <v>21.356999999999999</v>
          </cell>
        </row>
        <row r="127">
          <cell r="A127">
            <v>29810</v>
          </cell>
          <cell r="J127">
            <v>22.91</v>
          </cell>
          <cell r="K127">
            <v>20.5962</v>
          </cell>
        </row>
        <row r="128">
          <cell r="A128">
            <v>29811</v>
          </cell>
          <cell r="J128">
            <v>21.47</v>
          </cell>
          <cell r="K128">
            <v>20.233699999999999</v>
          </cell>
        </row>
        <row r="129">
          <cell r="A129">
            <v>29812</v>
          </cell>
          <cell r="J129">
            <v>24.21</v>
          </cell>
          <cell r="K129">
            <v>21.3492</v>
          </cell>
        </row>
        <row r="130">
          <cell r="A130">
            <v>29815</v>
          </cell>
          <cell r="J130">
            <v>24.43</v>
          </cell>
          <cell r="K130">
            <v>22.750699999999998</v>
          </cell>
        </row>
        <row r="131">
          <cell r="A131">
            <v>29816</v>
          </cell>
          <cell r="J131">
            <v>22.63</v>
          </cell>
          <cell r="K131">
            <v>21.921800000000001</v>
          </cell>
        </row>
        <row r="132">
          <cell r="A132">
            <v>29817</v>
          </cell>
          <cell r="J132">
            <v>21.38</v>
          </cell>
          <cell r="K132">
            <v>22.190999999999999</v>
          </cell>
        </row>
        <row r="133">
          <cell r="A133">
            <v>29818</v>
          </cell>
          <cell r="J133">
            <v>21.7</v>
          </cell>
          <cell r="K133">
            <v>22.544</v>
          </cell>
        </row>
        <row r="134">
          <cell r="A134">
            <v>29819</v>
          </cell>
          <cell r="J134">
            <v>20.69</v>
          </cell>
          <cell r="K134">
            <v>21.9145</v>
          </cell>
        </row>
        <row r="135">
          <cell r="A135">
            <v>29822</v>
          </cell>
          <cell r="J135">
            <v>20.62</v>
          </cell>
          <cell r="K135">
            <v>21.753599999999999</v>
          </cell>
        </row>
        <row r="136">
          <cell r="A136">
            <v>29823</v>
          </cell>
          <cell r="J136">
            <v>19.95</v>
          </cell>
          <cell r="K136">
            <v>22.575299999999999</v>
          </cell>
        </row>
        <row r="137">
          <cell r="A137">
            <v>29824</v>
          </cell>
          <cell r="J137">
            <v>27.69</v>
          </cell>
          <cell r="K137">
            <v>28.782800000000002</v>
          </cell>
        </row>
        <row r="138">
          <cell r="A138">
            <v>29825</v>
          </cell>
          <cell r="J138">
            <v>26.96</v>
          </cell>
          <cell r="K138">
            <v>27.328800000000001</v>
          </cell>
        </row>
        <row r="139">
          <cell r="A139">
            <v>29826</v>
          </cell>
          <cell r="J139">
            <v>25.92</v>
          </cell>
          <cell r="K139">
            <v>25.961300000000001</v>
          </cell>
        </row>
        <row r="140">
          <cell r="A140">
            <v>29829</v>
          </cell>
          <cell r="J140">
            <v>25.2</v>
          </cell>
          <cell r="K140">
            <v>24.504100000000001</v>
          </cell>
        </row>
        <row r="141">
          <cell r="A141">
            <v>29830</v>
          </cell>
          <cell r="J141">
            <v>23.88</v>
          </cell>
          <cell r="K141">
            <v>23.029699999999998</v>
          </cell>
        </row>
        <row r="142">
          <cell r="A142">
            <v>29831</v>
          </cell>
          <cell r="J142">
            <v>22.27</v>
          </cell>
          <cell r="K142">
            <v>23.423500000000001</v>
          </cell>
        </row>
        <row r="143">
          <cell r="A143">
            <v>29832</v>
          </cell>
          <cell r="J143">
            <v>21.1</v>
          </cell>
          <cell r="K143">
            <v>21.959299999999999</v>
          </cell>
        </row>
        <row r="144">
          <cell r="A144">
            <v>29833</v>
          </cell>
          <cell r="J144">
            <v>21.18</v>
          </cell>
          <cell r="K144">
            <v>20.787299999999998</v>
          </cell>
        </row>
        <row r="145">
          <cell r="A145">
            <v>29836</v>
          </cell>
          <cell r="J145">
            <v>19.940000000000001</v>
          </cell>
          <cell r="K145">
            <v>20.993200000000002</v>
          </cell>
        </row>
        <row r="146">
          <cell r="A146">
            <v>29837</v>
          </cell>
          <cell r="J146">
            <v>18.96</v>
          </cell>
          <cell r="K146">
            <v>21.217500000000001</v>
          </cell>
        </row>
        <row r="147">
          <cell r="A147">
            <v>29838</v>
          </cell>
          <cell r="J147">
            <v>18.350000000000001</v>
          </cell>
          <cell r="K147">
            <v>21.021899999999999</v>
          </cell>
        </row>
        <row r="148">
          <cell r="A148">
            <v>29839</v>
          </cell>
          <cell r="J148">
            <v>18.78</v>
          </cell>
          <cell r="K148">
            <v>20.9633</v>
          </cell>
        </row>
        <row r="149">
          <cell r="A149">
            <v>29840</v>
          </cell>
          <cell r="J149">
            <v>19.170000000000002</v>
          </cell>
          <cell r="K149">
            <v>20.4193</v>
          </cell>
        </row>
        <row r="150">
          <cell r="A150">
            <v>29843</v>
          </cell>
          <cell r="J150">
            <v>19.36</v>
          </cell>
          <cell r="K150">
            <v>19.6036</v>
          </cell>
        </row>
        <row r="151">
          <cell r="A151">
            <v>29844</v>
          </cell>
          <cell r="J151">
            <v>18.38</v>
          </cell>
          <cell r="K151">
            <v>19.735499999999998</v>
          </cell>
        </row>
        <row r="152">
          <cell r="A152">
            <v>29845</v>
          </cell>
          <cell r="J152">
            <v>17.43</v>
          </cell>
          <cell r="K152">
            <v>19.0793</v>
          </cell>
        </row>
        <row r="153">
          <cell r="A153">
            <v>29846</v>
          </cell>
          <cell r="J153">
            <v>16.760000000000002</v>
          </cell>
          <cell r="K153">
            <v>18.259</v>
          </cell>
        </row>
        <row r="154">
          <cell r="A154">
            <v>29847</v>
          </cell>
          <cell r="J154">
            <v>22.69</v>
          </cell>
          <cell r="K154">
            <v>19.415800000000001</v>
          </cell>
        </row>
        <row r="155">
          <cell r="A155">
            <v>29850</v>
          </cell>
          <cell r="J155">
            <v>23.3</v>
          </cell>
          <cell r="K155">
            <v>23.729199999999999</v>
          </cell>
        </row>
        <row r="156">
          <cell r="A156">
            <v>29851</v>
          </cell>
          <cell r="J156">
            <v>22.95</v>
          </cell>
          <cell r="K156">
            <v>22.821300000000001</v>
          </cell>
        </row>
        <row r="157">
          <cell r="A157">
            <v>29852</v>
          </cell>
          <cell r="J157">
            <v>21.58</v>
          </cell>
          <cell r="K157">
            <v>22.3171</v>
          </cell>
        </row>
        <row r="158">
          <cell r="A158">
            <v>29853</v>
          </cell>
          <cell r="J158">
            <v>20.76</v>
          </cell>
          <cell r="K158">
            <v>26.455200000000001</v>
          </cell>
        </row>
        <row r="159">
          <cell r="A159">
            <v>29854</v>
          </cell>
          <cell r="J159">
            <v>25.24</v>
          </cell>
          <cell r="K159">
            <v>29.763200000000001</v>
          </cell>
        </row>
        <row r="160">
          <cell r="A160">
            <v>29857</v>
          </cell>
          <cell r="J160">
            <v>25.17</v>
          </cell>
          <cell r="K160">
            <v>29.667400000000001</v>
          </cell>
        </row>
        <row r="161">
          <cell r="A161">
            <v>29858</v>
          </cell>
          <cell r="J161">
            <v>37.94</v>
          </cell>
          <cell r="K161">
            <v>37.694200000000002</v>
          </cell>
        </row>
        <row r="162">
          <cell r="A162">
            <v>29859</v>
          </cell>
          <cell r="J162">
            <v>40.020000000000003</v>
          </cell>
          <cell r="K162">
            <v>42.154699999999998</v>
          </cell>
        </row>
        <row r="163">
          <cell r="A163">
            <v>29860</v>
          </cell>
          <cell r="J163">
            <v>36.549999999999997</v>
          </cell>
          <cell r="K163">
            <v>39.097499999999997</v>
          </cell>
        </row>
        <row r="164">
          <cell r="A164">
            <v>29861</v>
          </cell>
          <cell r="J164">
            <v>33.31</v>
          </cell>
          <cell r="K164">
            <v>36.099299999999999</v>
          </cell>
        </row>
        <row r="165">
          <cell r="A165">
            <v>29864</v>
          </cell>
          <cell r="J165">
            <v>30.74</v>
          </cell>
          <cell r="K165">
            <v>35.2791</v>
          </cell>
        </row>
        <row r="166">
          <cell r="A166">
            <v>29865</v>
          </cell>
          <cell r="J166">
            <v>30.13</v>
          </cell>
          <cell r="K166">
            <v>38.704500000000003</v>
          </cell>
        </row>
        <row r="167">
          <cell r="A167">
            <v>29866</v>
          </cell>
          <cell r="J167">
            <v>27.63</v>
          </cell>
          <cell r="K167">
            <v>35.555599999999998</v>
          </cell>
        </row>
        <row r="168">
          <cell r="A168">
            <v>29867</v>
          </cell>
          <cell r="J168">
            <v>25.46</v>
          </cell>
          <cell r="K168">
            <v>32.823399999999999</v>
          </cell>
        </row>
        <row r="169">
          <cell r="A169">
            <v>29868</v>
          </cell>
          <cell r="J169">
            <v>23.91</v>
          </cell>
          <cell r="K169">
            <v>30.628499999999999</v>
          </cell>
        </row>
        <row r="170">
          <cell r="A170">
            <v>29871</v>
          </cell>
          <cell r="J170">
            <v>26.43</v>
          </cell>
          <cell r="K170">
            <v>31.3018</v>
          </cell>
        </row>
        <row r="171">
          <cell r="A171">
            <v>29872</v>
          </cell>
          <cell r="J171">
            <v>24.84</v>
          </cell>
          <cell r="K171">
            <v>29.340900000000001</v>
          </cell>
        </row>
        <row r="172">
          <cell r="A172">
            <v>29873</v>
          </cell>
          <cell r="J172">
            <v>28.81</v>
          </cell>
          <cell r="K172">
            <v>31.400099999999998</v>
          </cell>
        </row>
        <row r="173">
          <cell r="A173">
            <v>29874</v>
          </cell>
          <cell r="J173">
            <v>27.63</v>
          </cell>
          <cell r="K173">
            <v>32.1633</v>
          </cell>
        </row>
        <row r="174">
          <cell r="A174">
            <v>29875</v>
          </cell>
          <cell r="J174">
            <v>25.42</v>
          </cell>
          <cell r="K174">
            <v>29.7897</v>
          </cell>
        </row>
        <row r="175">
          <cell r="A175">
            <v>29878</v>
          </cell>
          <cell r="J175">
            <v>24.16</v>
          </cell>
          <cell r="K175">
            <v>29.1431</v>
          </cell>
        </row>
        <row r="176">
          <cell r="A176">
            <v>29879</v>
          </cell>
          <cell r="J176">
            <v>22.44</v>
          </cell>
          <cell r="K176">
            <v>27.732800000000001</v>
          </cell>
        </row>
        <row r="177">
          <cell r="A177">
            <v>29880</v>
          </cell>
          <cell r="J177">
            <v>21.02</v>
          </cell>
          <cell r="K177">
            <v>26.294499999999999</v>
          </cell>
        </row>
        <row r="178">
          <cell r="A178">
            <v>29881</v>
          </cell>
          <cell r="J178">
            <v>21.4</v>
          </cell>
          <cell r="K178">
            <v>24.927900000000001</v>
          </cell>
        </row>
        <row r="179">
          <cell r="A179">
            <v>29882</v>
          </cell>
          <cell r="J179">
            <v>22.58</v>
          </cell>
          <cell r="K179">
            <v>25.042300000000001</v>
          </cell>
        </row>
        <row r="180">
          <cell r="A180">
            <v>29885</v>
          </cell>
          <cell r="J180">
            <v>21.33</v>
          </cell>
          <cell r="K180">
            <v>23.936299999999999</v>
          </cell>
        </row>
        <row r="181">
          <cell r="A181">
            <v>29886</v>
          </cell>
          <cell r="J181">
            <v>26.17</v>
          </cell>
          <cell r="K181">
            <v>25.230699999999999</v>
          </cell>
        </row>
        <row r="182">
          <cell r="A182">
            <v>29887</v>
          </cell>
          <cell r="J182">
            <v>24.29</v>
          </cell>
          <cell r="K182">
            <v>23.484100000000002</v>
          </cell>
        </row>
        <row r="183">
          <cell r="A183">
            <v>29888</v>
          </cell>
          <cell r="J183">
            <v>22.55</v>
          </cell>
          <cell r="K183">
            <v>22.288499999999999</v>
          </cell>
        </row>
        <row r="184">
          <cell r="A184">
            <v>29889</v>
          </cell>
          <cell r="J184">
            <v>21.08</v>
          </cell>
          <cell r="K184">
            <v>21.0381</v>
          </cell>
        </row>
        <row r="185">
          <cell r="A185">
            <v>29892</v>
          </cell>
          <cell r="J185">
            <v>21.08</v>
          </cell>
          <cell r="K185">
            <v>21.532</v>
          </cell>
        </row>
        <row r="186">
          <cell r="A186">
            <v>29893</v>
          </cell>
          <cell r="J186">
            <v>21.14</v>
          </cell>
          <cell r="K186">
            <v>31.339600000000001</v>
          </cell>
        </row>
        <row r="187">
          <cell r="A187">
            <v>29894</v>
          </cell>
          <cell r="J187">
            <v>19.989999999999998</v>
          </cell>
          <cell r="K187">
            <v>29.785900000000002</v>
          </cell>
        </row>
        <row r="188">
          <cell r="A188">
            <v>29895</v>
          </cell>
          <cell r="J188">
            <v>19.14</v>
          </cell>
          <cell r="K188">
            <v>27.6357</v>
          </cell>
        </row>
        <row r="189">
          <cell r="A189">
            <v>29896</v>
          </cell>
          <cell r="J189">
            <v>18.63</v>
          </cell>
          <cell r="K189">
            <v>26.1187</v>
          </cell>
        </row>
        <row r="190">
          <cell r="A190">
            <v>29899</v>
          </cell>
          <cell r="J190">
            <v>18.45</v>
          </cell>
          <cell r="K190">
            <v>26.011600000000001</v>
          </cell>
        </row>
        <row r="191">
          <cell r="A191">
            <v>29900</v>
          </cell>
          <cell r="J191">
            <v>17.53</v>
          </cell>
          <cell r="K191">
            <v>25.5992</v>
          </cell>
        </row>
        <row r="192">
          <cell r="A192">
            <v>29901</v>
          </cell>
          <cell r="J192">
            <v>19.57</v>
          </cell>
          <cell r="K192">
            <v>25.674299999999999</v>
          </cell>
        </row>
        <row r="193">
          <cell r="A193">
            <v>29902</v>
          </cell>
          <cell r="J193">
            <v>19.22</v>
          </cell>
          <cell r="K193">
            <v>25.204899999999999</v>
          </cell>
        </row>
        <row r="194">
          <cell r="A194">
            <v>29903</v>
          </cell>
          <cell r="J194">
            <v>18.14</v>
          </cell>
          <cell r="K194">
            <v>23.989899999999999</v>
          </cell>
        </row>
        <row r="195">
          <cell r="A195">
            <v>29906</v>
          </cell>
          <cell r="J195">
            <v>17.77</v>
          </cell>
          <cell r="K195">
            <v>22.627700000000001</v>
          </cell>
        </row>
        <row r="196">
          <cell r="A196">
            <v>29907</v>
          </cell>
          <cell r="J196">
            <v>17.91</v>
          </cell>
          <cell r="K196">
            <v>23.784500000000001</v>
          </cell>
        </row>
        <row r="197">
          <cell r="A197">
            <v>29908</v>
          </cell>
          <cell r="J197">
            <v>19.54</v>
          </cell>
          <cell r="K197">
            <v>22.793900000000001</v>
          </cell>
        </row>
        <row r="198">
          <cell r="A198">
            <v>29909</v>
          </cell>
          <cell r="J198">
            <v>18.920000000000002</v>
          </cell>
          <cell r="K198">
            <v>22.213000000000001</v>
          </cell>
        </row>
        <row r="199">
          <cell r="A199">
            <v>29910</v>
          </cell>
          <cell r="J199">
            <v>18.02</v>
          </cell>
          <cell r="K199">
            <v>21.256599999999999</v>
          </cell>
        </row>
        <row r="200">
          <cell r="A200">
            <v>29913</v>
          </cell>
          <cell r="J200">
            <v>18.34</v>
          </cell>
          <cell r="K200">
            <v>21.005099999999999</v>
          </cell>
        </row>
        <row r="201">
          <cell r="A201">
            <v>29914</v>
          </cell>
          <cell r="J201">
            <v>18.05</v>
          </cell>
          <cell r="K201">
            <v>21.981000000000002</v>
          </cell>
        </row>
        <row r="202">
          <cell r="A202">
            <v>29915</v>
          </cell>
          <cell r="J202">
            <v>18.79</v>
          </cell>
          <cell r="K202">
            <v>21.696000000000002</v>
          </cell>
        </row>
        <row r="203">
          <cell r="A203">
            <v>29916</v>
          </cell>
          <cell r="J203">
            <v>24.65</v>
          </cell>
          <cell r="K203">
            <v>23.1691</v>
          </cell>
        </row>
        <row r="204">
          <cell r="A204">
            <v>29917</v>
          </cell>
          <cell r="J204">
            <v>22.91</v>
          </cell>
          <cell r="K204">
            <v>22.187999999999999</v>
          </cell>
        </row>
        <row r="205">
          <cell r="A205">
            <v>29920</v>
          </cell>
          <cell r="J205">
            <v>22.21</v>
          </cell>
          <cell r="K205">
            <v>21.4057</v>
          </cell>
        </row>
        <row r="206">
          <cell r="A206">
            <v>29921</v>
          </cell>
          <cell r="J206">
            <v>23.54</v>
          </cell>
          <cell r="K206">
            <v>21.2149</v>
          </cell>
        </row>
        <row r="207">
          <cell r="A207">
            <v>29922</v>
          </cell>
          <cell r="J207">
            <v>22.41</v>
          </cell>
          <cell r="K207">
            <v>20.938600000000001</v>
          </cell>
        </row>
        <row r="208">
          <cell r="A208">
            <v>29923</v>
          </cell>
          <cell r="J208">
            <v>23.92</v>
          </cell>
          <cell r="K208">
            <v>21.476299999999998</v>
          </cell>
        </row>
        <row r="209">
          <cell r="A209">
            <v>29924</v>
          </cell>
          <cell r="J209">
            <v>22.42</v>
          </cell>
          <cell r="K209">
            <v>20.917100000000001</v>
          </cell>
        </row>
        <row r="210">
          <cell r="A210">
            <v>29927</v>
          </cell>
          <cell r="J210">
            <v>21.8</v>
          </cell>
          <cell r="K210">
            <v>20.6341</v>
          </cell>
        </row>
        <row r="211">
          <cell r="A211">
            <v>29928</v>
          </cell>
          <cell r="J211">
            <v>20.39</v>
          </cell>
          <cell r="K211">
            <v>19.488900000000001</v>
          </cell>
        </row>
        <row r="212">
          <cell r="A212">
            <v>29929</v>
          </cell>
          <cell r="J212">
            <v>20.62</v>
          </cell>
          <cell r="K212">
            <v>20.7395</v>
          </cell>
        </row>
        <row r="213">
          <cell r="A213">
            <v>29930</v>
          </cell>
          <cell r="J213">
            <v>19.600000000000001</v>
          </cell>
          <cell r="K213">
            <v>20.312799999999999</v>
          </cell>
        </row>
        <row r="214">
          <cell r="A214">
            <v>29931</v>
          </cell>
          <cell r="J214">
            <v>18.91</v>
          </cell>
          <cell r="K214">
            <v>19.2379</v>
          </cell>
        </row>
        <row r="215">
          <cell r="A215">
            <v>29934</v>
          </cell>
          <cell r="J215">
            <v>19.38</v>
          </cell>
          <cell r="K215">
            <v>19.866299999999999</v>
          </cell>
        </row>
        <row r="216">
          <cell r="A216">
            <v>29935</v>
          </cell>
          <cell r="J216">
            <v>21.93</v>
          </cell>
          <cell r="K216">
            <v>26.05</v>
          </cell>
        </row>
        <row r="217">
          <cell r="A217">
            <v>29936</v>
          </cell>
          <cell r="J217">
            <v>20.48</v>
          </cell>
          <cell r="K217">
            <v>24.422899999999998</v>
          </cell>
        </row>
        <row r="218">
          <cell r="A218">
            <v>29937</v>
          </cell>
          <cell r="J218">
            <v>19.600000000000001</v>
          </cell>
          <cell r="K218">
            <v>22.9876</v>
          </cell>
        </row>
        <row r="219">
          <cell r="A219">
            <v>29938</v>
          </cell>
          <cell r="J219">
            <v>18.71</v>
          </cell>
          <cell r="K219">
            <v>22.824400000000001</v>
          </cell>
        </row>
        <row r="220">
          <cell r="A220">
            <v>29941</v>
          </cell>
          <cell r="J220">
            <v>18.28</v>
          </cell>
          <cell r="K220">
            <v>22.6629</v>
          </cell>
        </row>
        <row r="221">
          <cell r="A221">
            <v>29942</v>
          </cell>
          <cell r="J221">
            <v>17.39</v>
          </cell>
          <cell r="K221">
            <v>21.2212</v>
          </cell>
        </row>
        <row r="222">
          <cell r="A222">
            <v>29943</v>
          </cell>
          <cell r="J222">
            <v>16.59</v>
          </cell>
          <cell r="K222">
            <v>19.9495</v>
          </cell>
        </row>
        <row r="223">
          <cell r="A223">
            <v>29944</v>
          </cell>
          <cell r="J223">
            <v>16.989999999999998</v>
          </cell>
          <cell r="K223">
            <v>18.9573</v>
          </cell>
        </row>
        <row r="224">
          <cell r="A224">
            <v>29945</v>
          </cell>
          <cell r="J224">
            <v>16.579999999999998</v>
          </cell>
          <cell r="K224">
            <v>18.213899999999999</v>
          </cell>
        </row>
        <row r="225">
          <cell r="A225">
            <v>29948</v>
          </cell>
          <cell r="J225">
            <v>15.98</v>
          </cell>
          <cell r="K225">
            <v>17.3096</v>
          </cell>
        </row>
        <row r="226">
          <cell r="A226">
            <v>29949</v>
          </cell>
          <cell r="J226">
            <v>15.4</v>
          </cell>
          <cell r="K226">
            <v>16.523199999999999</v>
          </cell>
        </row>
        <row r="227">
          <cell r="A227">
            <v>29950</v>
          </cell>
          <cell r="J227">
            <v>15.12</v>
          </cell>
          <cell r="K227">
            <v>16.0139</v>
          </cell>
        </row>
        <row r="228">
          <cell r="A228">
            <v>29951</v>
          </cell>
          <cell r="J228">
            <v>15.87</v>
          </cell>
          <cell r="K228">
            <v>16.046399999999998</v>
          </cell>
        </row>
        <row r="229">
          <cell r="A229">
            <v>29952</v>
          </cell>
          <cell r="J229">
            <v>15.8</v>
          </cell>
          <cell r="K229">
            <v>15.956200000000001</v>
          </cell>
        </row>
        <row r="230">
          <cell r="A230">
            <v>29955</v>
          </cell>
          <cell r="J230">
            <v>15.33</v>
          </cell>
          <cell r="K230">
            <v>15.4444</v>
          </cell>
        </row>
        <row r="231">
          <cell r="A231">
            <v>29956</v>
          </cell>
          <cell r="J231">
            <v>18.18</v>
          </cell>
          <cell r="K231">
            <v>17.258099999999999</v>
          </cell>
        </row>
        <row r="232">
          <cell r="A232">
            <v>29957</v>
          </cell>
          <cell r="J232">
            <v>17.260000000000002</v>
          </cell>
          <cell r="K232">
            <v>20.2501</v>
          </cell>
        </row>
        <row r="233">
          <cell r="A233">
            <v>29958</v>
          </cell>
          <cell r="J233">
            <v>17.170000000000002</v>
          </cell>
          <cell r="K233">
            <v>19.488399999999999</v>
          </cell>
        </row>
        <row r="234">
          <cell r="A234">
            <v>29959</v>
          </cell>
          <cell r="J234">
            <v>16.73</v>
          </cell>
          <cell r="K234">
            <v>19.318300000000001</v>
          </cell>
        </row>
        <row r="235">
          <cell r="A235">
            <v>29962</v>
          </cell>
          <cell r="J235">
            <v>17.79</v>
          </cell>
          <cell r="K235">
            <v>18.750299999999999</v>
          </cell>
        </row>
        <row r="236">
          <cell r="A236">
            <v>29963</v>
          </cell>
          <cell r="J236">
            <v>17.809999999999999</v>
          </cell>
          <cell r="K236">
            <v>20.155100000000001</v>
          </cell>
        </row>
        <row r="237">
          <cell r="A237">
            <v>29964</v>
          </cell>
          <cell r="J237">
            <v>16.940000000000001</v>
          </cell>
          <cell r="K237">
            <v>22.629200000000001</v>
          </cell>
        </row>
        <row r="238">
          <cell r="A238">
            <v>29965</v>
          </cell>
          <cell r="J238">
            <v>17.54</v>
          </cell>
          <cell r="K238">
            <v>21.33</v>
          </cell>
        </row>
        <row r="239">
          <cell r="A239">
            <v>29966</v>
          </cell>
          <cell r="J239">
            <v>21.01</v>
          </cell>
          <cell r="K239">
            <v>22.621300000000002</v>
          </cell>
        </row>
        <row r="240">
          <cell r="A240">
            <v>29969</v>
          </cell>
          <cell r="J240">
            <v>19.7</v>
          </cell>
          <cell r="K240">
            <v>21.360299999999999</v>
          </cell>
        </row>
        <row r="241">
          <cell r="A241">
            <v>29970</v>
          </cell>
          <cell r="J241">
            <v>18.8</v>
          </cell>
          <cell r="K241">
            <v>20.615400000000001</v>
          </cell>
        </row>
        <row r="242">
          <cell r="A242">
            <v>29971</v>
          </cell>
          <cell r="J242">
            <v>18.43</v>
          </cell>
          <cell r="K242">
            <v>21.062000000000001</v>
          </cell>
        </row>
        <row r="243">
          <cell r="A243">
            <v>29972</v>
          </cell>
          <cell r="J243">
            <v>17.920000000000002</v>
          </cell>
          <cell r="K243">
            <v>20.545500000000001</v>
          </cell>
        </row>
        <row r="244">
          <cell r="A244">
            <v>29973</v>
          </cell>
          <cell r="J244">
            <v>19.07</v>
          </cell>
          <cell r="K244">
            <v>20.120799999999999</v>
          </cell>
        </row>
        <row r="245">
          <cell r="A245">
            <v>29976</v>
          </cell>
          <cell r="J245">
            <v>18.05</v>
          </cell>
          <cell r="K245">
            <v>18.9816</v>
          </cell>
        </row>
        <row r="246">
          <cell r="A246">
            <v>29977</v>
          </cell>
          <cell r="J246">
            <v>23.64</v>
          </cell>
          <cell r="K246">
            <v>22.783000000000001</v>
          </cell>
        </row>
        <row r="247">
          <cell r="A247">
            <v>29978</v>
          </cell>
          <cell r="J247">
            <v>22.93</v>
          </cell>
          <cell r="K247">
            <v>21.9938</v>
          </cell>
        </row>
        <row r="248">
          <cell r="A248">
            <v>29979</v>
          </cell>
          <cell r="J248">
            <v>21.47</v>
          </cell>
          <cell r="K248">
            <v>20.563199999999998</v>
          </cell>
        </row>
        <row r="249">
          <cell r="A249">
            <v>29980</v>
          </cell>
          <cell r="J249">
            <v>21.28</v>
          </cell>
          <cell r="K249">
            <v>19.730399999999999</v>
          </cell>
        </row>
        <row r="250">
          <cell r="A250">
            <v>29983</v>
          </cell>
          <cell r="J250">
            <v>21.37</v>
          </cell>
          <cell r="K250">
            <v>19.6462</v>
          </cell>
        </row>
        <row r="251">
          <cell r="A251">
            <v>29984</v>
          </cell>
          <cell r="J251">
            <v>24.26</v>
          </cell>
          <cell r="K251">
            <v>23.41</v>
          </cell>
        </row>
        <row r="252">
          <cell r="A252">
            <v>29985</v>
          </cell>
          <cell r="J252">
            <v>22.93</v>
          </cell>
          <cell r="K252">
            <v>22.088799999999999</v>
          </cell>
        </row>
        <row r="253">
          <cell r="A253">
            <v>29986</v>
          </cell>
          <cell r="J253">
            <v>21.48</v>
          </cell>
          <cell r="K253">
            <v>20.7194</v>
          </cell>
        </row>
        <row r="254">
          <cell r="A254">
            <v>29987</v>
          </cell>
          <cell r="J254">
            <v>20.48</v>
          </cell>
          <cell r="K254">
            <v>20.209099999999999</v>
          </cell>
        </row>
        <row r="255">
          <cell r="A255">
            <v>29990</v>
          </cell>
          <cell r="J255">
            <v>19.22</v>
          </cell>
          <cell r="K255">
            <v>18.958100000000002</v>
          </cell>
        </row>
        <row r="256">
          <cell r="A256">
            <v>29991</v>
          </cell>
          <cell r="J256">
            <v>18.41</v>
          </cell>
          <cell r="K256">
            <v>20.6327</v>
          </cell>
        </row>
        <row r="257">
          <cell r="A257">
            <v>29992</v>
          </cell>
          <cell r="J257">
            <v>18.96</v>
          </cell>
          <cell r="K257">
            <v>21.376100000000001</v>
          </cell>
        </row>
        <row r="258">
          <cell r="A258">
            <v>29993</v>
          </cell>
          <cell r="J258">
            <v>17.91</v>
          </cell>
          <cell r="K258">
            <v>20.265499999999999</v>
          </cell>
        </row>
        <row r="259">
          <cell r="A259">
            <v>29994</v>
          </cell>
          <cell r="J259">
            <v>18.37</v>
          </cell>
          <cell r="K259">
            <v>19.4434</v>
          </cell>
        </row>
        <row r="260">
          <cell r="A260">
            <v>29997</v>
          </cell>
          <cell r="J260">
            <v>18.350000000000001</v>
          </cell>
          <cell r="K260">
            <v>20.734500000000001</v>
          </cell>
        </row>
        <row r="261">
          <cell r="A261">
            <v>29998</v>
          </cell>
          <cell r="J261">
            <v>18.8</v>
          </cell>
          <cell r="K261">
            <v>20.752199999999998</v>
          </cell>
        </row>
        <row r="262">
          <cell r="A262">
            <v>29999</v>
          </cell>
          <cell r="J262">
            <v>18.079999999999998</v>
          </cell>
          <cell r="K262">
            <v>19.759599999999999</v>
          </cell>
        </row>
        <row r="263">
          <cell r="A263">
            <v>30000</v>
          </cell>
          <cell r="J263">
            <v>17.45</v>
          </cell>
          <cell r="K263">
            <v>18.879100000000001</v>
          </cell>
        </row>
        <row r="264">
          <cell r="A264">
            <v>30001</v>
          </cell>
          <cell r="J264">
            <v>20.059999999999999</v>
          </cell>
          <cell r="K264">
            <v>19.0868</v>
          </cell>
        </row>
        <row r="265">
          <cell r="A265">
            <v>30004</v>
          </cell>
          <cell r="J265">
            <v>26.79</v>
          </cell>
          <cell r="K265">
            <v>20.611799999999999</v>
          </cell>
        </row>
        <row r="266">
          <cell r="A266">
            <v>30005</v>
          </cell>
          <cell r="J266">
            <v>24.92</v>
          </cell>
          <cell r="K266">
            <v>19.698899999999998</v>
          </cell>
        </row>
        <row r="267">
          <cell r="A267">
            <v>30006</v>
          </cell>
          <cell r="J267">
            <v>25.78</v>
          </cell>
          <cell r="K267">
            <v>22.2622</v>
          </cell>
        </row>
        <row r="268">
          <cell r="A268">
            <v>30007</v>
          </cell>
          <cell r="J268">
            <v>23.8</v>
          </cell>
          <cell r="K268">
            <v>21.457799999999999</v>
          </cell>
        </row>
        <row r="269">
          <cell r="A269">
            <v>30008</v>
          </cell>
          <cell r="J269">
            <v>22.14</v>
          </cell>
          <cell r="K269">
            <v>20.110900000000001</v>
          </cell>
        </row>
        <row r="270">
          <cell r="A270">
            <v>30011</v>
          </cell>
          <cell r="J270">
            <v>21.02</v>
          </cell>
          <cell r="K270">
            <v>20.306699999999999</v>
          </cell>
        </row>
        <row r="271">
          <cell r="A271">
            <v>30012</v>
          </cell>
          <cell r="J271">
            <v>20.45</v>
          </cell>
          <cell r="K271">
            <v>19.436</v>
          </cell>
        </row>
        <row r="272">
          <cell r="A272">
            <v>30013</v>
          </cell>
          <cell r="J272">
            <v>19.27</v>
          </cell>
          <cell r="K272">
            <v>19.314399999999999</v>
          </cell>
        </row>
        <row r="273">
          <cell r="A273">
            <v>30014</v>
          </cell>
          <cell r="J273">
            <v>18.98</v>
          </cell>
          <cell r="K273">
            <v>19.093299999999999</v>
          </cell>
        </row>
        <row r="274">
          <cell r="A274">
            <v>30015</v>
          </cell>
          <cell r="J274">
            <v>19.739999999999998</v>
          </cell>
          <cell r="K274">
            <v>19.238399999999999</v>
          </cell>
        </row>
        <row r="275">
          <cell r="A275">
            <v>30018</v>
          </cell>
          <cell r="J275">
            <v>18.66</v>
          </cell>
          <cell r="K275">
            <v>18.288399999999999</v>
          </cell>
        </row>
        <row r="276">
          <cell r="A276">
            <v>30019</v>
          </cell>
          <cell r="J276">
            <v>17.670000000000002</v>
          </cell>
          <cell r="K276">
            <v>17.721699999999998</v>
          </cell>
        </row>
        <row r="277">
          <cell r="A277">
            <v>30020</v>
          </cell>
          <cell r="J277">
            <v>22.34</v>
          </cell>
          <cell r="K277">
            <v>21.303000000000001</v>
          </cell>
        </row>
        <row r="278">
          <cell r="A278">
            <v>30021</v>
          </cell>
          <cell r="J278">
            <v>20.82</v>
          </cell>
          <cell r="K278">
            <v>20.0441</v>
          </cell>
        </row>
        <row r="279">
          <cell r="A279">
            <v>30022</v>
          </cell>
          <cell r="J279">
            <v>22.25</v>
          </cell>
          <cell r="K279">
            <v>20.3247</v>
          </cell>
        </row>
        <row r="280">
          <cell r="A280">
            <v>30025</v>
          </cell>
          <cell r="J280">
            <v>20.89</v>
          </cell>
          <cell r="K280">
            <v>20.2136</v>
          </cell>
        </row>
        <row r="281">
          <cell r="A281">
            <v>30026</v>
          </cell>
          <cell r="J281">
            <v>19.760000000000002</v>
          </cell>
          <cell r="K281">
            <v>19.460599999999999</v>
          </cell>
        </row>
        <row r="282">
          <cell r="A282">
            <v>30027</v>
          </cell>
          <cell r="J282">
            <v>18.75</v>
          </cell>
          <cell r="K282">
            <v>18.4374</v>
          </cell>
        </row>
        <row r="283">
          <cell r="A283">
            <v>30028</v>
          </cell>
          <cell r="J283">
            <v>17.920000000000002</v>
          </cell>
          <cell r="K283">
            <v>17.868300000000001</v>
          </cell>
        </row>
        <row r="284">
          <cell r="A284">
            <v>30029</v>
          </cell>
          <cell r="J284">
            <v>18.57</v>
          </cell>
          <cell r="K284">
            <v>17.576899999999998</v>
          </cell>
        </row>
        <row r="285">
          <cell r="A285">
            <v>30032</v>
          </cell>
          <cell r="J285">
            <v>18.03</v>
          </cell>
          <cell r="K285">
            <v>17.091999999999999</v>
          </cell>
        </row>
        <row r="286">
          <cell r="A286">
            <v>30033</v>
          </cell>
          <cell r="J286">
            <v>18.45</v>
          </cell>
          <cell r="K286">
            <v>17.478999999999999</v>
          </cell>
        </row>
        <row r="287">
          <cell r="A287">
            <v>30034</v>
          </cell>
          <cell r="J287">
            <v>17.79</v>
          </cell>
          <cell r="K287">
            <v>17.306799999999999</v>
          </cell>
        </row>
        <row r="288">
          <cell r="A288">
            <v>30035</v>
          </cell>
          <cell r="J288">
            <v>17.899999999999999</v>
          </cell>
          <cell r="K288">
            <v>17.539200000000001</v>
          </cell>
        </row>
        <row r="289">
          <cell r="A289">
            <v>30036</v>
          </cell>
          <cell r="J289">
            <v>17.14</v>
          </cell>
          <cell r="K289">
            <v>17.493099999999998</v>
          </cell>
        </row>
        <row r="290">
          <cell r="A290">
            <v>30039</v>
          </cell>
          <cell r="J290">
            <v>16.84</v>
          </cell>
          <cell r="K290">
            <v>16.825500000000002</v>
          </cell>
        </row>
        <row r="291">
          <cell r="A291">
            <v>30040</v>
          </cell>
          <cell r="J291">
            <v>16.11</v>
          </cell>
          <cell r="K291">
            <v>17.339700000000001</v>
          </cell>
        </row>
        <row r="292">
          <cell r="A292">
            <v>30041</v>
          </cell>
          <cell r="J292">
            <v>16</v>
          </cell>
          <cell r="K292">
            <v>16.8353</v>
          </cell>
        </row>
        <row r="293">
          <cell r="A293">
            <v>30042</v>
          </cell>
          <cell r="J293">
            <v>18.079999999999998</v>
          </cell>
          <cell r="K293">
            <v>17.155000000000001</v>
          </cell>
        </row>
        <row r="294">
          <cell r="A294">
            <v>30043</v>
          </cell>
          <cell r="J294">
            <v>18.579999999999998</v>
          </cell>
          <cell r="K294">
            <v>17.5624</v>
          </cell>
        </row>
        <row r="295">
          <cell r="A295">
            <v>30046</v>
          </cell>
          <cell r="J295">
            <v>17.649999999999999</v>
          </cell>
          <cell r="K295">
            <v>17.206299999999999</v>
          </cell>
        </row>
        <row r="296">
          <cell r="A296">
            <v>30047</v>
          </cell>
          <cell r="J296">
            <v>17.239999999999998</v>
          </cell>
          <cell r="K296">
            <v>18.231000000000002</v>
          </cell>
        </row>
        <row r="297">
          <cell r="A297">
            <v>30048</v>
          </cell>
          <cell r="J297">
            <v>16.53</v>
          </cell>
          <cell r="K297">
            <v>19.059799999999999</v>
          </cell>
        </row>
        <row r="298">
          <cell r="A298">
            <v>30049</v>
          </cell>
          <cell r="J298">
            <v>15.86</v>
          </cell>
          <cell r="K298">
            <v>18.8933</v>
          </cell>
        </row>
        <row r="299">
          <cell r="A299">
            <v>30050</v>
          </cell>
          <cell r="J299">
            <v>15.75</v>
          </cell>
          <cell r="K299">
            <v>18.402100000000001</v>
          </cell>
        </row>
        <row r="300">
          <cell r="A300">
            <v>30053</v>
          </cell>
          <cell r="J300">
            <v>15.29</v>
          </cell>
          <cell r="K300">
            <v>17.5822</v>
          </cell>
        </row>
        <row r="301">
          <cell r="A301">
            <v>30054</v>
          </cell>
          <cell r="J301">
            <v>14.91</v>
          </cell>
          <cell r="K301">
            <v>16.974699999999999</v>
          </cell>
        </row>
        <row r="302">
          <cell r="A302">
            <v>30055</v>
          </cell>
          <cell r="J302">
            <v>14.57</v>
          </cell>
          <cell r="K302">
            <v>16.47</v>
          </cell>
        </row>
        <row r="303">
          <cell r="A303">
            <v>30056</v>
          </cell>
          <cell r="J303">
            <v>14.54</v>
          </cell>
          <cell r="K303">
            <v>16.8628</v>
          </cell>
        </row>
        <row r="304">
          <cell r="A304">
            <v>30057</v>
          </cell>
          <cell r="J304">
            <v>14.23</v>
          </cell>
          <cell r="K304">
            <v>18.039200000000001</v>
          </cell>
        </row>
        <row r="305">
          <cell r="A305">
            <v>30060</v>
          </cell>
          <cell r="J305">
            <v>13.95</v>
          </cell>
          <cell r="K305">
            <v>17.196000000000002</v>
          </cell>
        </row>
        <row r="306">
          <cell r="A306">
            <v>30061</v>
          </cell>
          <cell r="J306">
            <v>14.64</v>
          </cell>
          <cell r="K306">
            <v>16.821100000000001</v>
          </cell>
        </row>
        <row r="307">
          <cell r="A307">
            <v>30062</v>
          </cell>
          <cell r="J307">
            <v>14.36</v>
          </cell>
          <cell r="K307">
            <v>17.444700000000001</v>
          </cell>
        </row>
        <row r="308">
          <cell r="A308">
            <v>30063</v>
          </cell>
          <cell r="J308">
            <v>14.96</v>
          </cell>
          <cell r="K308">
            <v>16.927299999999999</v>
          </cell>
        </row>
        <row r="309">
          <cell r="A309">
            <v>30064</v>
          </cell>
          <cell r="J309">
            <v>14.7</v>
          </cell>
          <cell r="K309">
            <v>16.4375</v>
          </cell>
        </row>
        <row r="310">
          <cell r="A310">
            <v>30067</v>
          </cell>
          <cell r="J310">
            <v>16.91</v>
          </cell>
          <cell r="K310">
            <v>16.412600000000001</v>
          </cell>
        </row>
        <row r="311">
          <cell r="A311">
            <v>30068</v>
          </cell>
          <cell r="J311">
            <v>17.11</v>
          </cell>
          <cell r="K311">
            <v>16.111799999999999</v>
          </cell>
        </row>
        <row r="312">
          <cell r="A312">
            <v>30069</v>
          </cell>
          <cell r="J312">
            <v>16.809999999999999</v>
          </cell>
          <cell r="K312">
            <v>16.890599999999999</v>
          </cell>
        </row>
        <row r="313">
          <cell r="A313">
            <v>30070</v>
          </cell>
          <cell r="J313">
            <v>16.510000000000002</v>
          </cell>
          <cell r="K313">
            <v>16.377700000000001</v>
          </cell>
        </row>
        <row r="314">
          <cell r="A314">
            <v>30071</v>
          </cell>
          <cell r="J314">
            <v>15.87</v>
          </cell>
          <cell r="K314">
            <v>15.969200000000001</v>
          </cell>
        </row>
        <row r="315">
          <cell r="A315">
            <v>30074</v>
          </cell>
          <cell r="J315">
            <v>15.79</v>
          </cell>
          <cell r="K315">
            <v>15.4497</v>
          </cell>
        </row>
        <row r="316">
          <cell r="A316">
            <v>30075</v>
          </cell>
          <cell r="J316">
            <v>15.24</v>
          </cell>
          <cell r="K316">
            <v>15.130599999999999</v>
          </cell>
        </row>
        <row r="317">
          <cell r="A317">
            <v>30076</v>
          </cell>
          <cell r="J317">
            <v>14.88</v>
          </cell>
          <cell r="K317">
            <v>14.7796</v>
          </cell>
        </row>
        <row r="318">
          <cell r="A318">
            <v>30077</v>
          </cell>
          <cell r="J318">
            <v>15.59</v>
          </cell>
          <cell r="K318">
            <v>14.9483</v>
          </cell>
        </row>
        <row r="319">
          <cell r="A319">
            <v>30078</v>
          </cell>
          <cell r="J319">
            <v>15.67</v>
          </cell>
          <cell r="K319">
            <v>15.8308</v>
          </cell>
        </row>
        <row r="320">
          <cell r="A320">
            <v>30081</v>
          </cell>
          <cell r="J320">
            <v>15.3</v>
          </cell>
          <cell r="K320">
            <v>15.6265</v>
          </cell>
        </row>
        <row r="321">
          <cell r="A321">
            <v>30082</v>
          </cell>
          <cell r="J321">
            <v>14.83</v>
          </cell>
          <cell r="K321">
            <v>16.212800000000001</v>
          </cell>
        </row>
        <row r="322">
          <cell r="A322">
            <v>30083</v>
          </cell>
          <cell r="J322">
            <v>14.44</v>
          </cell>
          <cell r="K322">
            <v>16.046199999999999</v>
          </cell>
        </row>
        <row r="323">
          <cell r="A323">
            <v>30084</v>
          </cell>
          <cell r="J323">
            <v>14.41</v>
          </cell>
          <cell r="K323">
            <v>15.983700000000001</v>
          </cell>
        </row>
        <row r="324">
          <cell r="A324">
            <v>30085</v>
          </cell>
          <cell r="J324">
            <v>17.34</v>
          </cell>
          <cell r="K324">
            <v>18.5944</v>
          </cell>
        </row>
        <row r="325">
          <cell r="A325">
            <v>30088</v>
          </cell>
          <cell r="J325">
            <v>20.34</v>
          </cell>
          <cell r="K325">
            <v>19.222100000000001</v>
          </cell>
        </row>
        <row r="326">
          <cell r="A326">
            <v>30089</v>
          </cell>
          <cell r="J326">
            <v>19.12</v>
          </cell>
          <cell r="K326">
            <v>18.5167</v>
          </cell>
        </row>
        <row r="327">
          <cell r="A327">
            <v>30090</v>
          </cell>
          <cell r="J327">
            <v>19.690000000000001</v>
          </cell>
          <cell r="K327">
            <v>20.624700000000001</v>
          </cell>
        </row>
        <row r="328">
          <cell r="A328">
            <v>30091</v>
          </cell>
          <cell r="J328">
            <v>18.59</v>
          </cell>
          <cell r="K328">
            <v>20.032900000000001</v>
          </cell>
        </row>
        <row r="329">
          <cell r="A329">
            <v>30092</v>
          </cell>
          <cell r="J329">
            <v>17.670000000000002</v>
          </cell>
          <cell r="K329">
            <v>19.353400000000001</v>
          </cell>
        </row>
        <row r="330">
          <cell r="A330">
            <v>30095</v>
          </cell>
          <cell r="J330">
            <v>17.04</v>
          </cell>
          <cell r="K330">
            <v>19.3874</v>
          </cell>
        </row>
        <row r="331">
          <cell r="A331">
            <v>30096</v>
          </cell>
          <cell r="J331">
            <v>16.420000000000002</v>
          </cell>
          <cell r="K331">
            <v>18.899999999999999</v>
          </cell>
        </row>
        <row r="332">
          <cell r="A332">
            <v>30097</v>
          </cell>
          <cell r="J332">
            <v>17.93</v>
          </cell>
          <cell r="K332">
            <v>18.7317</v>
          </cell>
        </row>
        <row r="333">
          <cell r="A333">
            <v>30098</v>
          </cell>
          <cell r="J333">
            <v>17.11</v>
          </cell>
          <cell r="K333">
            <v>18.4057</v>
          </cell>
        </row>
        <row r="334">
          <cell r="A334">
            <v>30099</v>
          </cell>
          <cell r="J334">
            <v>18.54</v>
          </cell>
          <cell r="K334">
            <v>18.5623</v>
          </cell>
        </row>
        <row r="335">
          <cell r="A335">
            <v>30102</v>
          </cell>
          <cell r="J335">
            <v>18.47</v>
          </cell>
          <cell r="K335">
            <v>18.061</v>
          </cell>
        </row>
        <row r="336">
          <cell r="A336">
            <v>30103</v>
          </cell>
          <cell r="J336">
            <v>17.57</v>
          </cell>
          <cell r="K336">
            <v>17.318000000000001</v>
          </cell>
        </row>
        <row r="337">
          <cell r="A337">
            <v>30104</v>
          </cell>
          <cell r="J337">
            <v>18.91</v>
          </cell>
          <cell r="K337">
            <v>18.513200000000001</v>
          </cell>
        </row>
        <row r="338">
          <cell r="A338">
            <v>30105</v>
          </cell>
          <cell r="J338">
            <v>19.38</v>
          </cell>
          <cell r="K338">
            <v>18.529</v>
          </cell>
        </row>
        <row r="339">
          <cell r="A339">
            <v>30106</v>
          </cell>
          <cell r="J339">
            <v>18.43</v>
          </cell>
          <cell r="K339">
            <v>17.582899999999999</v>
          </cell>
        </row>
        <row r="340">
          <cell r="A340">
            <v>30109</v>
          </cell>
          <cell r="J340">
            <v>17.73</v>
          </cell>
          <cell r="K340">
            <v>17.5077</v>
          </cell>
        </row>
        <row r="341">
          <cell r="A341">
            <v>30110</v>
          </cell>
          <cell r="J341">
            <v>20.2</v>
          </cell>
          <cell r="K341">
            <v>19.181699999999999</v>
          </cell>
        </row>
        <row r="342">
          <cell r="A342">
            <v>30111</v>
          </cell>
          <cell r="J342">
            <v>19.04</v>
          </cell>
          <cell r="K342">
            <v>18.1813</v>
          </cell>
        </row>
        <row r="343">
          <cell r="A343">
            <v>30112</v>
          </cell>
          <cell r="J343">
            <v>18.809999999999999</v>
          </cell>
          <cell r="K343">
            <v>18.907</v>
          </cell>
        </row>
        <row r="344">
          <cell r="A344">
            <v>30113</v>
          </cell>
          <cell r="J344">
            <v>17.940000000000001</v>
          </cell>
          <cell r="K344">
            <v>19.2288</v>
          </cell>
        </row>
        <row r="345">
          <cell r="A345">
            <v>30116</v>
          </cell>
          <cell r="J345">
            <v>18.23</v>
          </cell>
          <cell r="K345">
            <v>19.644500000000001</v>
          </cell>
        </row>
        <row r="346">
          <cell r="A346">
            <v>30117</v>
          </cell>
          <cell r="J346">
            <v>49.01</v>
          </cell>
          <cell r="K346">
            <v>33.722799999999999</v>
          </cell>
        </row>
        <row r="347">
          <cell r="A347">
            <v>30118</v>
          </cell>
          <cell r="J347">
            <v>44.58</v>
          </cell>
          <cell r="K347">
            <v>31.474</v>
          </cell>
        </row>
        <row r="348">
          <cell r="A348">
            <v>30119</v>
          </cell>
          <cell r="J348">
            <v>42.1</v>
          </cell>
          <cell r="K348">
            <v>30.506900000000002</v>
          </cell>
        </row>
        <row r="349">
          <cell r="A349">
            <v>30120</v>
          </cell>
          <cell r="J349">
            <v>41.28</v>
          </cell>
          <cell r="K349">
            <v>31.322600000000001</v>
          </cell>
        </row>
        <row r="350">
          <cell r="A350">
            <v>30123</v>
          </cell>
          <cell r="J350">
            <v>40.51</v>
          </cell>
          <cell r="K350">
            <v>30.862300000000001</v>
          </cell>
        </row>
        <row r="351">
          <cell r="A351">
            <v>30124</v>
          </cell>
          <cell r="J351">
            <v>37.4</v>
          </cell>
          <cell r="K351">
            <v>30.4986</v>
          </cell>
        </row>
        <row r="352">
          <cell r="A352">
            <v>30125</v>
          </cell>
          <cell r="J352">
            <v>34.090000000000003</v>
          </cell>
          <cell r="K352">
            <v>28.434899999999999</v>
          </cell>
        </row>
        <row r="353">
          <cell r="A353">
            <v>30126</v>
          </cell>
          <cell r="J353">
            <v>33.58</v>
          </cell>
          <cell r="K353">
            <v>27.494700000000002</v>
          </cell>
        </row>
        <row r="354">
          <cell r="A354">
            <v>30127</v>
          </cell>
          <cell r="J354">
            <v>30.66</v>
          </cell>
          <cell r="K354">
            <v>25.568000000000001</v>
          </cell>
        </row>
        <row r="355">
          <cell r="A355">
            <v>30130</v>
          </cell>
          <cell r="J355">
            <v>29.23</v>
          </cell>
          <cell r="K355">
            <v>25.792200000000001</v>
          </cell>
        </row>
        <row r="356">
          <cell r="A356">
            <v>30131</v>
          </cell>
          <cell r="J356">
            <v>27.19</v>
          </cell>
          <cell r="K356">
            <v>24.359300000000001</v>
          </cell>
        </row>
        <row r="357">
          <cell r="A357">
            <v>30132</v>
          </cell>
          <cell r="J357">
            <v>26.06</v>
          </cell>
          <cell r="K357">
            <v>23.038799999999998</v>
          </cell>
        </row>
        <row r="358">
          <cell r="A358">
            <v>30133</v>
          </cell>
          <cell r="J358">
            <v>24.4</v>
          </cell>
          <cell r="K358">
            <v>21.706199999999999</v>
          </cell>
        </row>
        <row r="359">
          <cell r="A359">
            <v>30134</v>
          </cell>
          <cell r="J359">
            <v>25.31</v>
          </cell>
          <cell r="K359">
            <v>22.533799999999999</v>
          </cell>
        </row>
        <row r="360">
          <cell r="A360">
            <v>30137</v>
          </cell>
          <cell r="J360">
            <v>24.24</v>
          </cell>
          <cell r="K360">
            <v>22.1267</v>
          </cell>
        </row>
        <row r="361">
          <cell r="A361">
            <v>30138</v>
          </cell>
          <cell r="J361">
            <v>22.77</v>
          </cell>
          <cell r="K361">
            <v>21.171199999999999</v>
          </cell>
        </row>
        <row r="362">
          <cell r="A362">
            <v>30139</v>
          </cell>
          <cell r="J362">
            <v>21.19</v>
          </cell>
          <cell r="K362">
            <v>20.030100000000001</v>
          </cell>
        </row>
        <row r="363">
          <cell r="A363">
            <v>30140</v>
          </cell>
          <cell r="J363">
            <v>26.22</v>
          </cell>
          <cell r="K363">
            <v>21.933199999999999</v>
          </cell>
        </row>
        <row r="364">
          <cell r="A364">
            <v>30141</v>
          </cell>
          <cell r="J364">
            <v>24.54</v>
          </cell>
          <cell r="K364">
            <v>20.8096</v>
          </cell>
        </row>
        <row r="365">
          <cell r="A365">
            <v>30144</v>
          </cell>
          <cell r="J365">
            <v>23.34</v>
          </cell>
          <cell r="K365">
            <v>20.0379</v>
          </cell>
        </row>
        <row r="366">
          <cell r="A366">
            <v>30145</v>
          </cell>
          <cell r="J366">
            <v>23.34</v>
          </cell>
          <cell r="K366">
            <v>20.661999999999999</v>
          </cell>
        </row>
        <row r="367">
          <cell r="A367">
            <v>30146</v>
          </cell>
          <cell r="J367">
            <v>21.8</v>
          </cell>
          <cell r="K367">
            <v>21.588699999999999</v>
          </cell>
        </row>
        <row r="368">
          <cell r="A368">
            <v>30147</v>
          </cell>
          <cell r="J368">
            <v>20.85</v>
          </cell>
          <cell r="K368">
            <v>20.3002</v>
          </cell>
        </row>
        <row r="369">
          <cell r="A369">
            <v>30148</v>
          </cell>
          <cell r="J369">
            <v>19.84</v>
          </cell>
          <cell r="K369">
            <v>19.2837</v>
          </cell>
        </row>
        <row r="370">
          <cell r="A370">
            <v>30151</v>
          </cell>
          <cell r="J370">
            <v>18.670000000000002</v>
          </cell>
          <cell r="K370">
            <v>18.202400000000001</v>
          </cell>
        </row>
        <row r="371">
          <cell r="A371">
            <v>30152</v>
          </cell>
          <cell r="J371">
            <v>17.98</v>
          </cell>
          <cell r="K371">
            <v>18.6738</v>
          </cell>
        </row>
        <row r="372">
          <cell r="A372">
            <v>30153</v>
          </cell>
          <cell r="J372">
            <v>17.100000000000001</v>
          </cell>
          <cell r="K372">
            <v>17.630700000000001</v>
          </cell>
        </row>
        <row r="373">
          <cell r="A373">
            <v>30154</v>
          </cell>
          <cell r="J373">
            <v>19.03</v>
          </cell>
          <cell r="K373">
            <v>17.509</v>
          </cell>
        </row>
        <row r="374">
          <cell r="A374">
            <v>30155</v>
          </cell>
          <cell r="J374">
            <v>18.100000000000001</v>
          </cell>
          <cell r="K374">
            <v>17.088799999999999</v>
          </cell>
        </row>
        <row r="375">
          <cell r="A375">
            <v>30158</v>
          </cell>
          <cell r="J375">
            <v>20.5</v>
          </cell>
          <cell r="K375">
            <v>18.731200000000001</v>
          </cell>
        </row>
        <row r="376">
          <cell r="A376">
            <v>30159</v>
          </cell>
          <cell r="J376">
            <v>20.23</v>
          </cell>
          <cell r="K376">
            <v>18.561599999999999</v>
          </cell>
        </row>
        <row r="377">
          <cell r="A377">
            <v>30160</v>
          </cell>
          <cell r="J377">
            <v>21.7</v>
          </cell>
          <cell r="K377">
            <v>19.918900000000001</v>
          </cell>
        </row>
        <row r="378">
          <cell r="A378">
            <v>30161</v>
          </cell>
          <cell r="J378">
            <v>22.19</v>
          </cell>
          <cell r="K378">
            <v>20.491900000000001</v>
          </cell>
        </row>
        <row r="379">
          <cell r="A379">
            <v>30162</v>
          </cell>
          <cell r="J379">
            <v>22.62</v>
          </cell>
          <cell r="K379">
            <v>21.3626</v>
          </cell>
        </row>
        <row r="380">
          <cell r="A380">
            <v>30165</v>
          </cell>
          <cell r="J380">
            <v>21.38</v>
          </cell>
          <cell r="K380">
            <v>20.1843</v>
          </cell>
        </row>
        <row r="381">
          <cell r="A381">
            <v>30166</v>
          </cell>
          <cell r="J381">
            <v>20.3</v>
          </cell>
          <cell r="K381">
            <v>19.339700000000001</v>
          </cell>
        </row>
        <row r="382">
          <cell r="A382">
            <v>30167</v>
          </cell>
          <cell r="J382">
            <v>19.079999999999998</v>
          </cell>
          <cell r="K382">
            <v>18.3018</v>
          </cell>
        </row>
        <row r="383">
          <cell r="A383">
            <v>30168</v>
          </cell>
          <cell r="J383">
            <v>22.24</v>
          </cell>
          <cell r="K383">
            <v>21.619399999999999</v>
          </cell>
        </row>
        <row r="384">
          <cell r="A384">
            <v>30169</v>
          </cell>
          <cell r="J384">
            <v>21.93</v>
          </cell>
          <cell r="K384">
            <v>22.315300000000001</v>
          </cell>
        </row>
        <row r="385">
          <cell r="A385">
            <v>30172</v>
          </cell>
          <cell r="J385">
            <v>22.41</v>
          </cell>
          <cell r="K385">
            <v>23.988700000000001</v>
          </cell>
        </row>
        <row r="386">
          <cell r="A386">
            <v>30173</v>
          </cell>
          <cell r="J386">
            <v>24.77</v>
          </cell>
          <cell r="K386">
            <v>25.819600000000001</v>
          </cell>
        </row>
        <row r="387">
          <cell r="A387">
            <v>30174</v>
          </cell>
          <cell r="J387">
            <v>23.35</v>
          </cell>
          <cell r="K387">
            <v>24.6189</v>
          </cell>
        </row>
        <row r="388">
          <cell r="A388">
            <v>30175</v>
          </cell>
          <cell r="J388">
            <v>24.82</v>
          </cell>
          <cell r="K388">
            <v>24.879799999999999</v>
          </cell>
        </row>
        <row r="389">
          <cell r="A389">
            <v>30176</v>
          </cell>
          <cell r="J389">
            <v>23.03</v>
          </cell>
          <cell r="K389">
            <v>23.021799999999999</v>
          </cell>
        </row>
        <row r="390">
          <cell r="A390">
            <v>30179</v>
          </cell>
          <cell r="J390">
            <v>21.6</v>
          </cell>
          <cell r="K390">
            <v>21.4329</v>
          </cell>
        </row>
        <row r="391">
          <cell r="A391">
            <v>30180</v>
          </cell>
          <cell r="J391">
            <v>20.97</v>
          </cell>
          <cell r="K391">
            <v>20.296099999999999</v>
          </cell>
        </row>
        <row r="392">
          <cell r="A392">
            <v>30181</v>
          </cell>
          <cell r="J392">
            <v>19.64</v>
          </cell>
          <cell r="K392">
            <v>20.232399999999998</v>
          </cell>
        </row>
        <row r="393">
          <cell r="A393">
            <v>30182</v>
          </cell>
          <cell r="J393">
            <v>25.05</v>
          </cell>
          <cell r="K393">
            <v>24.0932</v>
          </cell>
        </row>
        <row r="394">
          <cell r="A394">
            <v>30183</v>
          </cell>
          <cell r="J394">
            <v>24.81</v>
          </cell>
          <cell r="K394">
            <v>23.555599999999998</v>
          </cell>
        </row>
        <row r="395">
          <cell r="A395">
            <v>30186</v>
          </cell>
          <cell r="J395">
            <v>23.7</v>
          </cell>
          <cell r="K395">
            <v>25.938700000000001</v>
          </cell>
        </row>
        <row r="396">
          <cell r="A396">
            <v>30187</v>
          </cell>
          <cell r="J396">
            <v>22</v>
          </cell>
          <cell r="K396">
            <v>24.6861</v>
          </cell>
        </row>
        <row r="397">
          <cell r="A397">
            <v>30188</v>
          </cell>
          <cell r="J397">
            <v>21.9</v>
          </cell>
          <cell r="K397">
            <v>23.252400000000002</v>
          </cell>
        </row>
        <row r="398">
          <cell r="A398">
            <v>30189</v>
          </cell>
          <cell r="J398">
            <v>20.49</v>
          </cell>
          <cell r="K398">
            <v>22.040700000000001</v>
          </cell>
        </row>
        <row r="399">
          <cell r="A399">
            <v>30190</v>
          </cell>
          <cell r="J399">
            <v>25.77</v>
          </cell>
          <cell r="K399">
            <v>23.1067</v>
          </cell>
        </row>
        <row r="400">
          <cell r="A400">
            <v>30193</v>
          </cell>
          <cell r="J400">
            <v>23.84</v>
          </cell>
          <cell r="K400">
            <v>25.122699999999998</v>
          </cell>
        </row>
        <row r="401">
          <cell r="A401">
            <v>30194</v>
          </cell>
          <cell r="J401">
            <v>23.39</v>
          </cell>
          <cell r="K401">
            <v>25.668299999999999</v>
          </cell>
        </row>
        <row r="402">
          <cell r="A402">
            <v>30195</v>
          </cell>
          <cell r="J402">
            <v>22.3</v>
          </cell>
          <cell r="K402">
            <v>24.213999999999999</v>
          </cell>
        </row>
        <row r="403">
          <cell r="A403">
            <v>30196</v>
          </cell>
          <cell r="J403">
            <v>21.2</v>
          </cell>
          <cell r="K403">
            <v>23.424900000000001</v>
          </cell>
        </row>
        <row r="404">
          <cell r="A404">
            <v>30197</v>
          </cell>
          <cell r="J404">
            <v>19.899999999999999</v>
          </cell>
          <cell r="K404">
            <v>22.042300000000001</v>
          </cell>
        </row>
        <row r="405">
          <cell r="A405">
            <v>30200</v>
          </cell>
          <cell r="J405">
            <v>18.739999999999998</v>
          </cell>
          <cell r="K405">
            <v>21.9863</v>
          </cell>
        </row>
        <row r="406">
          <cell r="A406">
            <v>30201</v>
          </cell>
          <cell r="J406">
            <v>18.579999999999998</v>
          </cell>
          <cell r="K406">
            <v>21.878799999999998</v>
          </cell>
        </row>
        <row r="407">
          <cell r="A407">
            <v>30202</v>
          </cell>
          <cell r="J407">
            <v>19.59</v>
          </cell>
          <cell r="K407">
            <v>21.679500000000001</v>
          </cell>
        </row>
        <row r="408">
          <cell r="A408">
            <v>30203</v>
          </cell>
          <cell r="J408">
            <v>20.54</v>
          </cell>
          <cell r="K408">
            <v>21.421099999999999</v>
          </cell>
        </row>
        <row r="409">
          <cell r="A409">
            <v>30204</v>
          </cell>
          <cell r="J409">
            <v>19.600000000000001</v>
          </cell>
          <cell r="K409">
            <v>20.361999999999998</v>
          </cell>
        </row>
        <row r="410">
          <cell r="A410">
            <v>30207</v>
          </cell>
          <cell r="J410">
            <v>20.16</v>
          </cell>
          <cell r="K410">
            <v>21.757000000000001</v>
          </cell>
        </row>
        <row r="411">
          <cell r="A411">
            <v>30208</v>
          </cell>
          <cell r="J411">
            <v>20.52</v>
          </cell>
          <cell r="K411">
            <v>23.053799999999999</v>
          </cell>
        </row>
        <row r="412">
          <cell r="A412">
            <v>30209</v>
          </cell>
          <cell r="J412">
            <v>19.579999999999998</v>
          </cell>
          <cell r="K412">
            <v>22.427099999999999</v>
          </cell>
        </row>
        <row r="413">
          <cell r="A413">
            <v>30210</v>
          </cell>
          <cell r="J413">
            <v>18.66</v>
          </cell>
          <cell r="K413">
            <v>21.363299999999999</v>
          </cell>
        </row>
        <row r="414">
          <cell r="A414">
            <v>30211</v>
          </cell>
          <cell r="J414">
            <v>18.39</v>
          </cell>
          <cell r="K414">
            <v>20.210699999999999</v>
          </cell>
        </row>
        <row r="415">
          <cell r="A415">
            <v>30214</v>
          </cell>
          <cell r="J415">
            <v>17.66</v>
          </cell>
          <cell r="K415">
            <v>19.782699999999998</v>
          </cell>
        </row>
        <row r="416">
          <cell r="A416">
            <v>30215</v>
          </cell>
          <cell r="J416">
            <v>16.89</v>
          </cell>
          <cell r="K416">
            <v>18.9117</v>
          </cell>
        </row>
        <row r="417">
          <cell r="A417">
            <v>30216</v>
          </cell>
          <cell r="J417">
            <v>16.27</v>
          </cell>
          <cell r="K417">
            <v>18.254899999999999</v>
          </cell>
        </row>
        <row r="418">
          <cell r="A418">
            <v>30217</v>
          </cell>
          <cell r="J418">
            <v>16.38</v>
          </cell>
          <cell r="K418">
            <v>18.118200000000002</v>
          </cell>
        </row>
        <row r="419">
          <cell r="A419">
            <v>30218</v>
          </cell>
          <cell r="J419">
            <v>17.149999999999999</v>
          </cell>
          <cell r="K419">
            <v>18.366199999999999</v>
          </cell>
        </row>
        <row r="420">
          <cell r="A420">
            <v>30221</v>
          </cell>
          <cell r="J420">
            <v>16.38</v>
          </cell>
          <cell r="K420">
            <v>17.707000000000001</v>
          </cell>
        </row>
        <row r="421">
          <cell r="A421">
            <v>30222</v>
          </cell>
          <cell r="J421">
            <v>17.39</v>
          </cell>
          <cell r="K421">
            <v>21.699200000000001</v>
          </cell>
        </row>
        <row r="422">
          <cell r="A422">
            <v>30223</v>
          </cell>
          <cell r="J422">
            <v>17.010000000000002</v>
          </cell>
          <cell r="K422">
            <v>21.006399999999999</v>
          </cell>
        </row>
        <row r="423">
          <cell r="A423">
            <v>30224</v>
          </cell>
          <cell r="J423">
            <v>16.27</v>
          </cell>
          <cell r="K423">
            <v>20.401700000000002</v>
          </cell>
        </row>
        <row r="424">
          <cell r="A424">
            <v>30225</v>
          </cell>
          <cell r="J424">
            <v>17.12</v>
          </cell>
          <cell r="K424">
            <v>20.2089</v>
          </cell>
        </row>
        <row r="425">
          <cell r="A425">
            <v>30228</v>
          </cell>
          <cell r="J425">
            <v>16.73</v>
          </cell>
          <cell r="K425">
            <v>19.211300000000001</v>
          </cell>
        </row>
        <row r="426">
          <cell r="A426">
            <v>30229</v>
          </cell>
          <cell r="J426">
            <v>17.05</v>
          </cell>
          <cell r="K426">
            <v>20.811599999999999</v>
          </cell>
        </row>
        <row r="427">
          <cell r="A427">
            <v>30230</v>
          </cell>
          <cell r="J427">
            <v>17.399999999999999</v>
          </cell>
          <cell r="K427">
            <v>19.922499999999999</v>
          </cell>
        </row>
        <row r="428">
          <cell r="A428">
            <v>30231</v>
          </cell>
          <cell r="J428">
            <v>16.670000000000002</v>
          </cell>
          <cell r="K428">
            <v>19.152699999999999</v>
          </cell>
        </row>
        <row r="429">
          <cell r="A429">
            <v>30232</v>
          </cell>
          <cell r="J429">
            <v>16.72</v>
          </cell>
          <cell r="K429">
            <v>21.0915</v>
          </cell>
        </row>
        <row r="430">
          <cell r="A430">
            <v>30235</v>
          </cell>
          <cell r="J430">
            <v>16.28</v>
          </cell>
          <cell r="K430">
            <v>20.004200000000001</v>
          </cell>
        </row>
        <row r="431">
          <cell r="A431">
            <v>30236</v>
          </cell>
          <cell r="J431">
            <v>15.73</v>
          </cell>
          <cell r="K431">
            <v>23.3673</v>
          </cell>
        </row>
        <row r="432">
          <cell r="A432">
            <v>30237</v>
          </cell>
          <cell r="J432">
            <v>15.79</v>
          </cell>
          <cell r="K432">
            <v>21.9053</v>
          </cell>
        </row>
        <row r="433">
          <cell r="A433">
            <v>30238</v>
          </cell>
          <cell r="J433">
            <v>15.24</v>
          </cell>
          <cell r="K433">
            <v>20.8108</v>
          </cell>
        </row>
        <row r="434">
          <cell r="A434">
            <v>30239</v>
          </cell>
          <cell r="J434">
            <v>19.14</v>
          </cell>
          <cell r="K434">
            <v>21.551400000000001</v>
          </cell>
        </row>
        <row r="435">
          <cell r="A435">
            <v>30242</v>
          </cell>
          <cell r="J435">
            <v>21.22</v>
          </cell>
          <cell r="K435">
            <v>23.6953</v>
          </cell>
        </row>
        <row r="436">
          <cell r="A436">
            <v>30243</v>
          </cell>
          <cell r="J436">
            <v>20.7</v>
          </cell>
          <cell r="K436">
            <v>23.5593</v>
          </cell>
        </row>
        <row r="437">
          <cell r="A437">
            <v>30244</v>
          </cell>
          <cell r="J437">
            <v>19.399999999999999</v>
          </cell>
          <cell r="K437">
            <v>22.229900000000001</v>
          </cell>
        </row>
        <row r="438">
          <cell r="A438">
            <v>30245</v>
          </cell>
          <cell r="J438">
            <v>19.11</v>
          </cell>
          <cell r="K438">
            <v>21.530799999999999</v>
          </cell>
        </row>
        <row r="439">
          <cell r="A439">
            <v>30246</v>
          </cell>
          <cell r="J439">
            <v>18.77</v>
          </cell>
          <cell r="K439">
            <v>20.6417</v>
          </cell>
        </row>
        <row r="440">
          <cell r="A440">
            <v>30249</v>
          </cell>
          <cell r="J440">
            <v>17.88</v>
          </cell>
          <cell r="K440">
            <v>19.508500000000002</v>
          </cell>
        </row>
        <row r="441">
          <cell r="A441">
            <v>30250</v>
          </cell>
          <cell r="J441">
            <v>18.8</v>
          </cell>
          <cell r="K441">
            <v>24.7773</v>
          </cell>
        </row>
        <row r="442">
          <cell r="A442">
            <v>30251</v>
          </cell>
          <cell r="J442">
            <v>18.190000000000001</v>
          </cell>
          <cell r="K442">
            <v>23.375900000000001</v>
          </cell>
        </row>
        <row r="443">
          <cell r="A443">
            <v>30252</v>
          </cell>
          <cell r="J443">
            <v>17.53</v>
          </cell>
          <cell r="K443">
            <v>21.831299999999999</v>
          </cell>
        </row>
        <row r="444">
          <cell r="A444">
            <v>30253</v>
          </cell>
          <cell r="J444">
            <v>16.8</v>
          </cell>
          <cell r="K444">
            <v>21.800599999999999</v>
          </cell>
        </row>
        <row r="445">
          <cell r="A445">
            <v>30256</v>
          </cell>
          <cell r="J445">
            <v>18.27</v>
          </cell>
          <cell r="K445">
            <v>21.4983</v>
          </cell>
        </row>
        <row r="446">
          <cell r="A446">
            <v>30257</v>
          </cell>
          <cell r="J446">
            <v>17.32</v>
          </cell>
          <cell r="K446">
            <v>20.4178</v>
          </cell>
        </row>
        <row r="447">
          <cell r="A447">
            <v>30258</v>
          </cell>
          <cell r="J447">
            <v>16.57</v>
          </cell>
          <cell r="K447">
            <v>20.4635</v>
          </cell>
        </row>
        <row r="448">
          <cell r="A448">
            <v>30259</v>
          </cell>
          <cell r="J448">
            <v>15.96</v>
          </cell>
          <cell r="K448">
            <v>19.620999999999999</v>
          </cell>
        </row>
        <row r="449">
          <cell r="A449">
            <v>30260</v>
          </cell>
          <cell r="J449">
            <v>15.43</v>
          </cell>
          <cell r="K449">
            <v>18.930800000000001</v>
          </cell>
        </row>
        <row r="450">
          <cell r="A450">
            <v>30263</v>
          </cell>
          <cell r="J450">
            <v>15.06</v>
          </cell>
          <cell r="K450">
            <v>19.806100000000001</v>
          </cell>
        </row>
        <row r="451">
          <cell r="A451">
            <v>30264</v>
          </cell>
          <cell r="J451">
            <v>16.34</v>
          </cell>
          <cell r="K451">
            <v>21.982900000000001</v>
          </cell>
        </row>
        <row r="452">
          <cell r="A452">
            <v>30265</v>
          </cell>
          <cell r="J452">
            <v>15.76</v>
          </cell>
          <cell r="K452">
            <v>20.831399999999999</v>
          </cell>
        </row>
        <row r="453">
          <cell r="A453">
            <v>30266</v>
          </cell>
          <cell r="J453">
            <v>15.59</v>
          </cell>
          <cell r="K453">
            <v>20.886500000000002</v>
          </cell>
        </row>
        <row r="454">
          <cell r="A454">
            <v>30267</v>
          </cell>
          <cell r="J454">
            <v>15.82</v>
          </cell>
          <cell r="K454">
            <v>22.3902</v>
          </cell>
        </row>
        <row r="455">
          <cell r="A455">
            <v>30270</v>
          </cell>
          <cell r="J455">
            <v>15.31</v>
          </cell>
          <cell r="K455">
            <v>21.328900000000001</v>
          </cell>
        </row>
        <row r="456">
          <cell r="A456">
            <v>30271</v>
          </cell>
          <cell r="J456">
            <v>15.97</v>
          </cell>
          <cell r="K456">
            <v>22.2881</v>
          </cell>
        </row>
        <row r="457">
          <cell r="A457">
            <v>30272</v>
          </cell>
          <cell r="J457">
            <v>15.5</v>
          </cell>
          <cell r="K457">
            <v>22.782599999999999</v>
          </cell>
        </row>
        <row r="458">
          <cell r="A458">
            <v>30273</v>
          </cell>
          <cell r="J458">
            <v>15.06</v>
          </cell>
          <cell r="K458">
            <v>22.1783</v>
          </cell>
        </row>
        <row r="459">
          <cell r="A459">
            <v>30274</v>
          </cell>
          <cell r="J459">
            <v>14.67</v>
          </cell>
          <cell r="K459">
            <v>21.051300000000001</v>
          </cell>
        </row>
        <row r="460">
          <cell r="A460">
            <v>30277</v>
          </cell>
          <cell r="J460">
            <v>14.32</v>
          </cell>
          <cell r="K460">
            <v>20.121700000000001</v>
          </cell>
        </row>
        <row r="461">
          <cell r="A461">
            <v>30278</v>
          </cell>
          <cell r="J461">
            <v>14.02</v>
          </cell>
          <cell r="K461">
            <v>20.105799999999999</v>
          </cell>
        </row>
        <row r="462">
          <cell r="A462">
            <v>30279</v>
          </cell>
          <cell r="J462">
            <v>13.89</v>
          </cell>
          <cell r="K462">
            <v>22.287199999999999</v>
          </cell>
        </row>
        <row r="463">
          <cell r="A463">
            <v>30280</v>
          </cell>
          <cell r="J463">
            <v>17.55</v>
          </cell>
          <cell r="K463">
            <v>21.889500000000002</v>
          </cell>
        </row>
        <row r="464">
          <cell r="A464">
            <v>30281</v>
          </cell>
          <cell r="J464">
            <v>17</v>
          </cell>
          <cell r="K464">
            <v>22.136600000000001</v>
          </cell>
        </row>
        <row r="465">
          <cell r="A465">
            <v>30284</v>
          </cell>
          <cell r="J465">
            <v>16.760000000000002</v>
          </cell>
          <cell r="K465">
            <v>21.275200000000002</v>
          </cell>
        </row>
        <row r="466">
          <cell r="A466">
            <v>30285</v>
          </cell>
          <cell r="J466">
            <v>16.559999999999999</v>
          </cell>
          <cell r="K466">
            <v>20.8353</v>
          </cell>
        </row>
        <row r="467">
          <cell r="A467">
            <v>30286</v>
          </cell>
          <cell r="J467">
            <v>16.739999999999998</v>
          </cell>
          <cell r="K467">
            <v>20.2714</v>
          </cell>
        </row>
        <row r="468">
          <cell r="A468">
            <v>30287</v>
          </cell>
          <cell r="J468">
            <v>18.489999999999998</v>
          </cell>
          <cell r="K468">
            <v>23.2074</v>
          </cell>
        </row>
        <row r="469">
          <cell r="A469">
            <v>30288</v>
          </cell>
          <cell r="J469">
            <v>17.52</v>
          </cell>
          <cell r="K469">
            <v>21.7986</v>
          </cell>
        </row>
        <row r="470">
          <cell r="A470">
            <v>30291</v>
          </cell>
          <cell r="J470">
            <v>17.7</v>
          </cell>
          <cell r="K470">
            <v>21.749300000000002</v>
          </cell>
        </row>
        <row r="471">
          <cell r="A471">
            <v>30292</v>
          </cell>
          <cell r="J471">
            <v>17.21</v>
          </cell>
          <cell r="K471">
            <v>22.0352</v>
          </cell>
        </row>
        <row r="472">
          <cell r="A472">
            <v>30293</v>
          </cell>
          <cell r="J472">
            <v>16.489999999999998</v>
          </cell>
          <cell r="K472">
            <v>20.826699999999999</v>
          </cell>
        </row>
        <row r="473">
          <cell r="A473">
            <v>30294</v>
          </cell>
          <cell r="J473">
            <v>20.51</v>
          </cell>
          <cell r="K473">
            <v>22.438300000000002</v>
          </cell>
        </row>
        <row r="474">
          <cell r="A474">
            <v>30295</v>
          </cell>
          <cell r="J474">
            <v>21.72</v>
          </cell>
          <cell r="K474">
            <v>23.629200000000001</v>
          </cell>
        </row>
        <row r="475">
          <cell r="A475">
            <v>30298</v>
          </cell>
          <cell r="J475">
            <v>21.69</v>
          </cell>
          <cell r="K475">
            <v>23.137799999999999</v>
          </cell>
        </row>
        <row r="476">
          <cell r="A476">
            <v>30299</v>
          </cell>
          <cell r="J476">
            <v>20.88</v>
          </cell>
          <cell r="K476">
            <v>23.7437</v>
          </cell>
        </row>
        <row r="477">
          <cell r="A477">
            <v>30300</v>
          </cell>
          <cell r="J477">
            <v>21.05</v>
          </cell>
          <cell r="K477">
            <v>24.175000000000001</v>
          </cell>
        </row>
        <row r="478">
          <cell r="A478">
            <v>30301</v>
          </cell>
          <cell r="J478">
            <v>20.89</v>
          </cell>
          <cell r="K478">
            <v>26.119199999999999</v>
          </cell>
        </row>
        <row r="479">
          <cell r="A479">
            <v>30302</v>
          </cell>
          <cell r="J479">
            <v>20.079999999999998</v>
          </cell>
          <cell r="K479">
            <v>24.366700000000002</v>
          </cell>
        </row>
        <row r="480">
          <cell r="A480">
            <v>30305</v>
          </cell>
          <cell r="J480">
            <v>18.87</v>
          </cell>
          <cell r="K480">
            <v>22.950500000000002</v>
          </cell>
        </row>
        <row r="481">
          <cell r="A481">
            <v>30306</v>
          </cell>
          <cell r="J481">
            <v>18.63</v>
          </cell>
          <cell r="K481">
            <v>22.241</v>
          </cell>
        </row>
        <row r="482">
          <cell r="A482">
            <v>30307</v>
          </cell>
          <cell r="J482">
            <v>17.87</v>
          </cell>
          <cell r="K482">
            <v>21.803100000000001</v>
          </cell>
        </row>
        <row r="483">
          <cell r="A483">
            <v>30308</v>
          </cell>
          <cell r="J483">
            <v>16.989999999999998</v>
          </cell>
          <cell r="K483">
            <v>20.682099999999998</v>
          </cell>
        </row>
        <row r="484">
          <cell r="A484">
            <v>30309</v>
          </cell>
          <cell r="J484">
            <v>16.32</v>
          </cell>
          <cell r="K484">
            <v>19.964700000000001</v>
          </cell>
        </row>
        <row r="485">
          <cell r="A485">
            <v>30312</v>
          </cell>
          <cell r="J485">
            <v>15.81</v>
          </cell>
          <cell r="K485">
            <v>18.876100000000001</v>
          </cell>
        </row>
        <row r="486">
          <cell r="A486">
            <v>30313</v>
          </cell>
          <cell r="J486">
            <v>17.829999999999998</v>
          </cell>
          <cell r="K486">
            <v>18.9133</v>
          </cell>
        </row>
        <row r="487">
          <cell r="A487">
            <v>30314</v>
          </cell>
          <cell r="J487">
            <v>17.09</v>
          </cell>
          <cell r="K487">
            <v>17.9739</v>
          </cell>
        </row>
        <row r="488">
          <cell r="A488">
            <v>30315</v>
          </cell>
          <cell r="J488">
            <v>16.34</v>
          </cell>
          <cell r="K488">
            <v>17.216799999999999</v>
          </cell>
        </row>
        <row r="489">
          <cell r="A489">
            <v>30316</v>
          </cell>
          <cell r="J489">
            <v>16.71</v>
          </cell>
          <cell r="K489">
            <v>17.3001</v>
          </cell>
        </row>
        <row r="490">
          <cell r="A490">
            <v>30319</v>
          </cell>
          <cell r="J490">
            <v>18.100000000000001</v>
          </cell>
          <cell r="K490">
            <v>17.504200000000001</v>
          </cell>
        </row>
        <row r="491">
          <cell r="A491">
            <v>30320</v>
          </cell>
          <cell r="J491">
            <v>21.09</v>
          </cell>
          <cell r="K491">
            <v>19.5321</v>
          </cell>
        </row>
        <row r="492">
          <cell r="A492">
            <v>30321</v>
          </cell>
          <cell r="J492">
            <v>21.53</v>
          </cell>
          <cell r="K492">
            <v>19.255700000000001</v>
          </cell>
        </row>
        <row r="493">
          <cell r="A493">
            <v>30322</v>
          </cell>
          <cell r="J493">
            <v>25.05</v>
          </cell>
          <cell r="K493">
            <v>21.601099999999999</v>
          </cell>
        </row>
        <row r="494">
          <cell r="A494">
            <v>30323</v>
          </cell>
          <cell r="J494">
            <v>23.17</v>
          </cell>
          <cell r="K494">
            <v>20.308</v>
          </cell>
        </row>
        <row r="495">
          <cell r="A495">
            <v>30326</v>
          </cell>
          <cell r="J495">
            <v>23.51</v>
          </cell>
          <cell r="K495">
            <v>20.0077</v>
          </cell>
        </row>
        <row r="496">
          <cell r="A496">
            <v>30327</v>
          </cell>
          <cell r="J496">
            <v>21.94</v>
          </cell>
          <cell r="K496">
            <v>19.026800000000001</v>
          </cell>
        </row>
        <row r="497">
          <cell r="A497">
            <v>30328</v>
          </cell>
          <cell r="J497">
            <v>22.85</v>
          </cell>
          <cell r="K497">
            <v>22.2028</v>
          </cell>
        </row>
        <row r="498">
          <cell r="A498">
            <v>30329</v>
          </cell>
          <cell r="J498">
            <v>21.56</v>
          </cell>
          <cell r="K498">
            <v>21.092300000000002</v>
          </cell>
        </row>
        <row r="499">
          <cell r="A499">
            <v>30330</v>
          </cell>
          <cell r="J499">
            <v>22.32</v>
          </cell>
          <cell r="K499">
            <v>21.608899999999998</v>
          </cell>
        </row>
        <row r="500">
          <cell r="A500">
            <v>30333</v>
          </cell>
          <cell r="J500">
            <v>22.06</v>
          </cell>
          <cell r="K500">
            <v>20.930900000000001</v>
          </cell>
        </row>
        <row r="501">
          <cell r="A501">
            <v>30334</v>
          </cell>
          <cell r="J501">
            <v>20.58</v>
          </cell>
          <cell r="K501">
            <v>19.8123</v>
          </cell>
        </row>
        <row r="502">
          <cell r="A502">
            <v>30335</v>
          </cell>
          <cell r="J502">
            <v>21.89</v>
          </cell>
          <cell r="K502">
            <v>23.253799999999998</v>
          </cell>
        </row>
        <row r="503">
          <cell r="A503">
            <v>30336</v>
          </cell>
          <cell r="J503">
            <v>21.59</v>
          </cell>
          <cell r="K503">
            <v>22.320799999999998</v>
          </cell>
        </row>
        <row r="504">
          <cell r="A504">
            <v>30337</v>
          </cell>
          <cell r="J504">
            <v>20.22</v>
          </cell>
          <cell r="K504">
            <v>20.9163</v>
          </cell>
        </row>
        <row r="505">
          <cell r="A505">
            <v>30340</v>
          </cell>
          <cell r="J505">
            <v>19.010000000000002</v>
          </cell>
          <cell r="K505">
            <v>21.020800000000001</v>
          </cell>
        </row>
        <row r="506">
          <cell r="A506">
            <v>30341</v>
          </cell>
          <cell r="J506">
            <v>20.36</v>
          </cell>
          <cell r="K506">
            <v>30.9635</v>
          </cell>
        </row>
        <row r="507">
          <cell r="A507">
            <v>30342</v>
          </cell>
          <cell r="J507">
            <v>19.88</v>
          </cell>
          <cell r="K507">
            <v>29.419499999999999</v>
          </cell>
        </row>
        <row r="508">
          <cell r="A508">
            <v>30343</v>
          </cell>
          <cell r="J508">
            <v>19.399999999999999</v>
          </cell>
          <cell r="K508">
            <v>27.1784</v>
          </cell>
        </row>
        <row r="509">
          <cell r="A509">
            <v>30344</v>
          </cell>
          <cell r="J509">
            <v>19.11</v>
          </cell>
          <cell r="K509">
            <v>25.610800000000001</v>
          </cell>
        </row>
        <row r="510">
          <cell r="A510">
            <v>30347</v>
          </cell>
          <cell r="J510">
            <v>18.04</v>
          </cell>
          <cell r="K510">
            <v>24.1891</v>
          </cell>
        </row>
        <row r="511">
          <cell r="A511">
            <v>30348</v>
          </cell>
          <cell r="J511">
            <v>18.010000000000002</v>
          </cell>
          <cell r="K511">
            <v>23.3596</v>
          </cell>
        </row>
        <row r="512">
          <cell r="A512">
            <v>30349</v>
          </cell>
          <cell r="J512">
            <v>17.29</v>
          </cell>
          <cell r="K512">
            <v>22.344100000000001</v>
          </cell>
        </row>
        <row r="513">
          <cell r="A513">
            <v>30350</v>
          </cell>
          <cell r="J513">
            <v>20.92</v>
          </cell>
          <cell r="K513">
            <v>22.948499999999999</v>
          </cell>
        </row>
        <row r="514">
          <cell r="A514">
            <v>30351</v>
          </cell>
          <cell r="J514">
            <v>19.739999999999998</v>
          </cell>
          <cell r="K514">
            <v>22.604500000000002</v>
          </cell>
        </row>
        <row r="515">
          <cell r="A515">
            <v>30354</v>
          </cell>
          <cell r="J515">
            <v>18.75</v>
          </cell>
          <cell r="K515">
            <v>21.552399999999999</v>
          </cell>
        </row>
        <row r="516">
          <cell r="A516">
            <v>30355</v>
          </cell>
          <cell r="J516">
            <v>17.739999999999998</v>
          </cell>
          <cell r="K516">
            <v>20.1951</v>
          </cell>
        </row>
        <row r="517">
          <cell r="A517">
            <v>30356</v>
          </cell>
          <cell r="J517">
            <v>18.7</v>
          </cell>
          <cell r="K517">
            <v>20.425799999999999</v>
          </cell>
        </row>
        <row r="518">
          <cell r="A518">
            <v>30357</v>
          </cell>
          <cell r="J518">
            <v>17.7</v>
          </cell>
          <cell r="K518">
            <v>19.260400000000001</v>
          </cell>
        </row>
        <row r="519">
          <cell r="A519">
            <v>30358</v>
          </cell>
          <cell r="J519">
            <v>17.100000000000001</v>
          </cell>
          <cell r="K519">
            <v>18.9589</v>
          </cell>
        </row>
        <row r="520">
          <cell r="A520">
            <v>30361</v>
          </cell>
          <cell r="J520">
            <v>16.559999999999999</v>
          </cell>
          <cell r="K520">
            <v>18.7423</v>
          </cell>
        </row>
        <row r="521">
          <cell r="A521">
            <v>30362</v>
          </cell>
          <cell r="J521">
            <v>15.9</v>
          </cell>
          <cell r="K521">
            <v>18.4329</v>
          </cell>
        </row>
        <row r="522">
          <cell r="A522">
            <v>30363</v>
          </cell>
          <cell r="J522">
            <v>15.79</v>
          </cell>
          <cell r="K522">
            <v>17.563199999999998</v>
          </cell>
        </row>
        <row r="523">
          <cell r="A523">
            <v>30364</v>
          </cell>
          <cell r="J523">
            <v>15.29</v>
          </cell>
          <cell r="K523">
            <v>16.8566</v>
          </cell>
        </row>
        <row r="524">
          <cell r="A524">
            <v>30365</v>
          </cell>
          <cell r="J524">
            <v>16.22</v>
          </cell>
          <cell r="K524">
            <v>17.2423</v>
          </cell>
        </row>
        <row r="525">
          <cell r="A525">
            <v>30368</v>
          </cell>
          <cell r="J525">
            <v>15.66</v>
          </cell>
          <cell r="K525">
            <v>17.222000000000001</v>
          </cell>
        </row>
        <row r="526">
          <cell r="A526">
            <v>30369</v>
          </cell>
          <cell r="J526">
            <v>15.75</v>
          </cell>
          <cell r="K526">
            <v>16.826699999999999</v>
          </cell>
        </row>
        <row r="527">
          <cell r="A527">
            <v>30370</v>
          </cell>
          <cell r="J527">
            <v>15.28</v>
          </cell>
          <cell r="K527">
            <v>19.495000000000001</v>
          </cell>
        </row>
        <row r="528">
          <cell r="A528">
            <v>30371</v>
          </cell>
          <cell r="J528">
            <v>16.87</v>
          </cell>
          <cell r="K528">
            <v>20.381499999999999</v>
          </cell>
        </row>
        <row r="529">
          <cell r="A529">
            <v>30372</v>
          </cell>
          <cell r="J529">
            <v>19.75</v>
          </cell>
          <cell r="K529">
            <v>21.045999999999999</v>
          </cell>
        </row>
        <row r="530">
          <cell r="A530">
            <v>30375</v>
          </cell>
          <cell r="J530">
            <v>18.61</v>
          </cell>
          <cell r="K530">
            <v>19.712499999999999</v>
          </cell>
        </row>
        <row r="531">
          <cell r="A531">
            <v>30376</v>
          </cell>
          <cell r="J531">
            <v>22.56</v>
          </cell>
          <cell r="K531">
            <v>22.035499999999999</v>
          </cell>
        </row>
        <row r="532">
          <cell r="A532">
            <v>30377</v>
          </cell>
          <cell r="J532">
            <v>21.15</v>
          </cell>
          <cell r="K532">
            <v>20.838100000000001</v>
          </cell>
        </row>
        <row r="533">
          <cell r="A533">
            <v>30378</v>
          </cell>
          <cell r="J533">
            <v>20.27</v>
          </cell>
          <cell r="K533">
            <v>20.422899999999998</v>
          </cell>
        </row>
        <row r="534">
          <cell r="A534">
            <v>30379</v>
          </cell>
          <cell r="J534">
            <v>19.350000000000001</v>
          </cell>
          <cell r="K534">
            <v>19.687200000000001</v>
          </cell>
        </row>
        <row r="535">
          <cell r="A535">
            <v>30382</v>
          </cell>
          <cell r="J535">
            <v>18.25</v>
          </cell>
          <cell r="K535">
            <v>18.984000000000002</v>
          </cell>
        </row>
        <row r="536">
          <cell r="A536">
            <v>30383</v>
          </cell>
          <cell r="J536">
            <v>18.190000000000001</v>
          </cell>
          <cell r="K536">
            <v>21.177499999999998</v>
          </cell>
        </row>
        <row r="537">
          <cell r="A537">
            <v>30384</v>
          </cell>
          <cell r="J537">
            <v>18.440000000000001</v>
          </cell>
          <cell r="K537">
            <v>22.0505</v>
          </cell>
        </row>
        <row r="538">
          <cell r="A538">
            <v>30385</v>
          </cell>
          <cell r="J538">
            <v>17.489999999999998</v>
          </cell>
          <cell r="K538">
            <v>20.7592</v>
          </cell>
        </row>
        <row r="539">
          <cell r="A539">
            <v>30386</v>
          </cell>
          <cell r="J539">
            <v>16.71</v>
          </cell>
          <cell r="K539">
            <v>21.5411</v>
          </cell>
        </row>
        <row r="540">
          <cell r="A540">
            <v>30389</v>
          </cell>
          <cell r="J540">
            <v>17.28</v>
          </cell>
          <cell r="K540">
            <v>21.572800000000001</v>
          </cell>
        </row>
        <row r="541">
          <cell r="A541">
            <v>30390</v>
          </cell>
          <cell r="J541">
            <v>21.14</v>
          </cell>
          <cell r="K541">
            <v>21.2883</v>
          </cell>
        </row>
        <row r="542">
          <cell r="A542">
            <v>30391</v>
          </cell>
          <cell r="J542">
            <v>19.809999999999999</v>
          </cell>
          <cell r="K542">
            <v>20.125299999999999</v>
          </cell>
        </row>
        <row r="543">
          <cell r="A543">
            <v>30392</v>
          </cell>
          <cell r="J543">
            <v>18.64</v>
          </cell>
          <cell r="K543">
            <v>19.567399999999999</v>
          </cell>
        </row>
        <row r="544">
          <cell r="A544">
            <v>30393</v>
          </cell>
          <cell r="J544">
            <v>19.95</v>
          </cell>
          <cell r="K544">
            <v>20.345099999999999</v>
          </cell>
        </row>
        <row r="545">
          <cell r="A545">
            <v>30396</v>
          </cell>
          <cell r="J545">
            <v>19.39</v>
          </cell>
          <cell r="K545">
            <v>20.025400000000001</v>
          </cell>
        </row>
        <row r="546">
          <cell r="A546">
            <v>30397</v>
          </cell>
          <cell r="J546">
            <v>35.57</v>
          </cell>
          <cell r="K546">
            <v>28.252199999999998</v>
          </cell>
        </row>
        <row r="547">
          <cell r="A547">
            <v>30398</v>
          </cell>
          <cell r="J547">
            <v>32.9</v>
          </cell>
          <cell r="K547">
            <v>27.651299999999999</v>
          </cell>
        </row>
        <row r="548">
          <cell r="A548">
            <v>30399</v>
          </cell>
          <cell r="J548">
            <v>30.5</v>
          </cell>
          <cell r="K548">
            <v>25.987500000000001</v>
          </cell>
        </row>
        <row r="549">
          <cell r="A549">
            <v>30400</v>
          </cell>
          <cell r="J549">
            <v>30.96</v>
          </cell>
          <cell r="K549">
            <v>25.685400000000001</v>
          </cell>
        </row>
        <row r="550">
          <cell r="A550">
            <v>30403</v>
          </cell>
          <cell r="J550">
            <v>28.79</v>
          </cell>
          <cell r="K550">
            <v>23.9544</v>
          </cell>
        </row>
        <row r="551">
          <cell r="A551">
            <v>30404</v>
          </cell>
          <cell r="J551">
            <v>26.45</v>
          </cell>
          <cell r="K551">
            <v>23.247599999999998</v>
          </cell>
        </row>
        <row r="552">
          <cell r="A552">
            <v>30405</v>
          </cell>
          <cell r="J552">
            <v>24.8</v>
          </cell>
          <cell r="K552">
            <v>22.482500000000002</v>
          </cell>
        </row>
        <row r="553">
          <cell r="A553">
            <v>30406</v>
          </cell>
          <cell r="J553">
            <v>22.96</v>
          </cell>
          <cell r="K553">
            <v>21.113199999999999</v>
          </cell>
        </row>
        <row r="554">
          <cell r="A554">
            <v>30407</v>
          </cell>
          <cell r="J554">
            <v>21.4</v>
          </cell>
          <cell r="K554">
            <v>21.799299999999999</v>
          </cell>
        </row>
        <row r="555">
          <cell r="A555">
            <v>30410</v>
          </cell>
          <cell r="J555">
            <v>20.07</v>
          </cell>
          <cell r="K555">
            <v>20.548400000000001</v>
          </cell>
        </row>
        <row r="556">
          <cell r="A556">
            <v>30411</v>
          </cell>
          <cell r="J556">
            <v>18.86</v>
          </cell>
          <cell r="K556">
            <v>19.287199999999999</v>
          </cell>
        </row>
        <row r="557">
          <cell r="A557">
            <v>30412</v>
          </cell>
          <cell r="J557">
            <v>19.010000000000002</v>
          </cell>
          <cell r="K557">
            <v>18.750800000000002</v>
          </cell>
        </row>
        <row r="558">
          <cell r="A558">
            <v>30413</v>
          </cell>
          <cell r="J558">
            <v>17.98</v>
          </cell>
          <cell r="K558">
            <v>18.663499999999999</v>
          </cell>
        </row>
        <row r="559">
          <cell r="A559">
            <v>30414</v>
          </cell>
          <cell r="J559">
            <v>17.39</v>
          </cell>
          <cell r="K559">
            <v>17.860900000000001</v>
          </cell>
        </row>
        <row r="560">
          <cell r="A560">
            <v>30417</v>
          </cell>
          <cell r="J560">
            <v>17.2</v>
          </cell>
          <cell r="K560">
            <v>17.2897</v>
          </cell>
        </row>
        <row r="561">
          <cell r="A561">
            <v>30418</v>
          </cell>
          <cell r="J561">
            <v>19.190000000000001</v>
          </cell>
          <cell r="K561">
            <v>19.0059</v>
          </cell>
        </row>
        <row r="562">
          <cell r="A562">
            <v>30419</v>
          </cell>
          <cell r="J562">
            <v>19.13</v>
          </cell>
          <cell r="K562">
            <v>19.640499999999999</v>
          </cell>
        </row>
        <row r="563">
          <cell r="A563">
            <v>30420</v>
          </cell>
          <cell r="J563">
            <v>18.670000000000002</v>
          </cell>
          <cell r="K563">
            <v>19.634899999999998</v>
          </cell>
        </row>
        <row r="564">
          <cell r="A564">
            <v>30421</v>
          </cell>
          <cell r="J564">
            <v>18.62</v>
          </cell>
          <cell r="K564">
            <v>19.311399999999999</v>
          </cell>
        </row>
        <row r="565">
          <cell r="A565">
            <v>30424</v>
          </cell>
          <cell r="J565">
            <v>17.7</v>
          </cell>
          <cell r="K565">
            <v>19.487500000000001</v>
          </cell>
        </row>
        <row r="566">
          <cell r="A566">
            <v>30425</v>
          </cell>
          <cell r="J566">
            <v>16.88</v>
          </cell>
          <cell r="K566">
            <v>18.467199999999998</v>
          </cell>
        </row>
        <row r="567">
          <cell r="A567">
            <v>30426</v>
          </cell>
          <cell r="J567">
            <v>17.13</v>
          </cell>
          <cell r="K567">
            <v>19.607900000000001</v>
          </cell>
        </row>
        <row r="568">
          <cell r="A568">
            <v>30427</v>
          </cell>
          <cell r="J568">
            <v>19.53</v>
          </cell>
          <cell r="K568">
            <v>20.069099999999999</v>
          </cell>
        </row>
        <row r="569">
          <cell r="A569">
            <v>30428</v>
          </cell>
          <cell r="J569">
            <v>19.03</v>
          </cell>
          <cell r="K569">
            <v>19.117699999999999</v>
          </cell>
        </row>
        <row r="570">
          <cell r="A570">
            <v>30431</v>
          </cell>
          <cell r="J570">
            <v>18.149999999999999</v>
          </cell>
          <cell r="K570">
            <v>18.474799999999998</v>
          </cell>
        </row>
        <row r="571">
          <cell r="A571">
            <v>30432</v>
          </cell>
          <cell r="J571">
            <v>17.309999999999999</v>
          </cell>
          <cell r="K571">
            <v>18.5383</v>
          </cell>
        </row>
        <row r="572">
          <cell r="A572">
            <v>30433</v>
          </cell>
          <cell r="J572">
            <v>20.260000000000002</v>
          </cell>
          <cell r="K572">
            <v>18.856000000000002</v>
          </cell>
        </row>
        <row r="573">
          <cell r="A573">
            <v>30434</v>
          </cell>
          <cell r="J573">
            <v>20.47</v>
          </cell>
          <cell r="K573">
            <v>18.105499999999999</v>
          </cell>
        </row>
        <row r="574">
          <cell r="A574">
            <v>30435</v>
          </cell>
          <cell r="J574">
            <v>19.34</v>
          </cell>
          <cell r="K574">
            <v>17.801400000000001</v>
          </cell>
        </row>
        <row r="575">
          <cell r="A575">
            <v>30438</v>
          </cell>
          <cell r="J575">
            <v>18.93</v>
          </cell>
          <cell r="K575">
            <v>17.083500000000001</v>
          </cell>
        </row>
        <row r="576">
          <cell r="A576">
            <v>30439</v>
          </cell>
          <cell r="J576">
            <v>18</v>
          </cell>
          <cell r="K576">
            <v>16.661300000000001</v>
          </cell>
        </row>
        <row r="577">
          <cell r="A577">
            <v>30440</v>
          </cell>
          <cell r="J577">
            <v>17.66</v>
          </cell>
          <cell r="K577">
            <v>17.9117</v>
          </cell>
        </row>
        <row r="578">
          <cell r="A578">
            <v>30441</v>
          </cell>
          <cell r="J578">
            <v>18.329999999999998</v>
          </cell>
          <cell r="K578">
            <v>17.558199999999999</v>
          </cell>
        </row>
        <row r="579">
          <cell r="A579">
            <v>30442</v>
          </cell>
          <cell r="J579">
            <v>17.43</v>
          </cell>
          <cell r="K579">
            <v>17.160900000000002</v>
          </cell>
        </row>
        <row r="580">
          <cell r="A580">
            <v>30445</v>
          </cell>
          <cell r="J580">
            <v>16.670000000000002</v>
          </cell>
          <cell r="K580">
            <v>16.4801</v>
          </cell>
        </row>
        <row r="581">
          <cell r="A581">
            <v>30446</v>
          </cell>
          <cell r="J581">
            <v>16.010000000000002</v>
          </cell>
          <cell r="K581">
            <v>15.9381</v>
          </cell>
        </row>
        <row r="582">
          <cell r="A582">
            <v>30447</v>
          </cell>
          <cell r="J582">
            <v>15.48</v>
          </cell>
          <cell r="K582">
            <v>16.6219</v>
          </cell>
        </row>
        <row r="583">
          <cell r="A583">
            <v>30448</v>
          </cell>
          <cell r="J583">
            <v>15.56</v>
          </cell>
          <cell r="K583">
            <v>16.365500000000001</v>
          </cell>
        </row>
        <row r="584">
          <cell r="A584">
            <v>30449</v>
          </cell>
          <cell r="J584">
            <v>15.06</v>
          </cell>
          <cell r="K584">
            <v>16.028400000000001</v>
          </cell>
        </row>
        <row r="585">
          <cell r="A585">
            <v>30452</v>
          </cell>
          <cell r="J585">
            <v>15.01</v>
          </cell>
          <cell r="K585">
            <v>15.4824</v>
          </cell>
        </row>
        <row r="586">
          <cell r="A586">
            <v>30453</v>
          </cell>
          <cell r="J586">
            <v>16.239999999999998</v>
          </cell>
          <cell r="K586">
            <v>18.2563</v>
          </cell>
        </row>
        <row r="587">
          <cell r="A587">
            <v>30454</v>
          </cell>
          <cell r="J587">
            <v>16.64</v>
          </cell>
          <cell r="K587">
            <v>18.065100000000001</v>
          </cell>
        </row>
        <row r="588">
          <cell r="A588">
            <v>30455</v>
          </cell>
          <cell r="J588">
            <v>15.95</v>
          </cell>
          <cell r="K588">
            <v>17.376000000000001</v>
          </cell>
        </row>
        <row r="589">
          <cell r="A589">
            <v>30456</v>
          </cell>
          <cell r="J589">
            <v>15.87</v>
          </cell>
          <cell r="K589">
            <v>17.5228</v>
          </cell>
        </row>
        <row r="590">
          <cell r="A590">
            <v>30459</v>
          </cell>
          <cell r="J590">
            <v>16.89</v>
          </cell>
          <cell r="K590">
            <v>19.040700000000001</v>
          </cell>
        </row>
        <row r="591">
          <cell r="A591">
            <v>30460</v>
          </cell>
          <cell r="J591">
            <v>16.829999999999998</v>
          </cell>
          <cell r="K591">
            <v>18.543600000000001</v>
          </cell>
        </row>
        <row r="592">
          <cell r="A592">
            <v>30461</v>
          </cell>
          <cell r="J592">
            <v>16.47</v>
          </cell>
          <cell r="K592">
            <v>19.035799999999998</v>
          </cell>
        </row>
        <row r="593">
          <cell r="A593">
            <v>30462</v>
          </cell>
          <cell r="J593">
            <v>16.899999999999999</v>
          </cell>
          <cell r="K593">
            <v>18.2117</v>
          </cell>
        </row>
        <row r="594">
          <cell r="A594">
            <v>30463</v>
          </cell>
          <cell r="J594">
            <v>16.21</v>
          </cell>
          <cell r="K594">
            <v>18.087299999999999</v>
          </cell>
        </row>
        <row r="595">
          <cell r="A595">
            <v>30466</v>
          </cell>
          <cell r="J595">
            <v>19.37</v>
          </cell>
          <cell r="K595">
            <v>18.870100000000001</v>
          </cell>
        </row>
        <row r="596">
          <cell r="A596">
            <v>30467</v>
          </cell>
          <cell r="J596">
            <v>18.940000000000001</v>
          </cell>
          <cell r="K596">
            <v>18.911100000000001</v>
          </cell>
        </row>
        <row r="597">
          <cell r="A597">
            <v>30468</v>
          </cell>
          <cell r="J597">
            <v>17.95</v>
          </cell>
          <cell r="K597">
            <v>18.4863</v>
          </cell>
        </row>
        <row r="598">
          <cell r="A598">
            <v>30469</v>
          </cell>
          <cell r="J598">
            <v>22.54</v>
          </cell>
          <cell r="K598">
            <v>22.327999999999999</v>
          </cell>
        </row>
        <row r="599">
          <cell r="A599">
            <v>30470</v>
          </cell>
          <cell r="J599">
            <v>20.99</v>
          </cell>
          <cell r="K599">
            <v>20.961400000000001</v>
          </cell>
        </row>
        <row r="600">
          <cell r="A600">
            <v>30473</v>
          </cell>
          <cell r="J600">
            <v>20.260000000000002</v>
          </cell>
          <cell r="K600">
            <v>20.049600000000002</v>
          </cell>
        </row>
        <row r="601">
          <cell r="A601">
            <v>30474</v>
          </cell>
          <cell r="J601">
            <v>20.04</v>
          </cell>
          <cell r="K601">
            <v>19.345500000000001</v>
          </cell>
        </row>
        <row r="602">
          <cell r="A602">
            <v>30475</v>
          </cell>
          <cell r="J602">
            <v>19.14</v>
          </cell>
          <cell r="K602">
            <v>18.751100000000001</v>
          </cell>
        </row>
        <row r="603">
          <cell r="A603">
            <v>30476</v>
          </cell>
          <cell r="J603">
            <v>21.06</v>
          </cell>
          <cell r="K603">
            <v>19.128399999999999</v>
          </cell>
        </row>
        <row r="604">
          <cell r="A604">
            <v>30477</v>
          </cell>
          <cell r="J604">
            <v>20.05</v>
          </cell>
          <cell r="K604">
            <v>18.307099999999998</v>
          </cell>
        </row>
        <row r="605">
          <cell r="A605">
            <v>30480</v>
          </cell>
          <cell r="J605">
            <v>18.87</v>
          </cell>
          <cell r="K605">
            <v>17.5732</v>
          </cell>
        </row>
        <row r="606">
          <cell r="A606">
            <v>30481</v>
          </cell>
          <cell r="J606">
            <v>17.86</v>
          </cell>
          <cell r="K606">
            <v>18.725999999999999</v>
          </cell>
        </row>
        <row r="607">
          <cell r="A607">
            <v>30482</v>
          </cell>
          <cell r="J607">
            <v>19.239999999999998</v>
          </cell>
          <cell r="K607">
            <v>18.982299999999999</v>
          </cell>
        </row>
        <row r="608">
          <cell r="A608">
            <v>30483</v>
          </cell>
          <cell r="J608">
            <v>22.32</v>
          </cell>
          <cell r="K608">
            <v>20.4739</v>
          </cell>
        </row>
        <row r="609">
          <cell r="A609">
            <v>30484</v>
          </cell>
          <cell r="J609">
            <v>20.81</v>
          </cell>
          <cell r="K609">
            <v>20.3644</v>
          </cell>
        </row>
        <row r="610">
          <cell r="A610">
            <v>30487</v>
          </cell>
          <cell r="J610">
            <v>19.53</v>
          </cell>
          <cell r="K610">
            <v>19.215900000000001</v>
          </cell>
        </row>
        <row r="611">
          <cell r="A611">
            <v>30488</v>
          </cell>
          <cell r="J611">
            <v>21.4</v>
          </cell>
          <cell r="K611">
            <v>20.1129</v>
          </cell>
        </row>
        <row r="612">
          <cell r="A612">
            <v>30489</v>
          </cell>
          <cell r="J612">
            <v>20.18</v>
          </cell>
          <cell r="K612">
            <v>19.166399999999999</v>
          </cell>
        </row>
        <row r="613">
          <cell r="A613">
            <v>30490</v>
          </cell>
          <cell r="J613">
            <v>22.28</v>
          </cell>
          <cell r="K613">
            <v>19.0472</v>
          </cell>
        </row>
        <row r="614">
          <cell r="A614">
            <v>30491</v>
          </cell>
          <cell r="J614">
            <v>21.27</v>
          </cell>
          <cell r="K614">
            <v>18.599699999999999</v>
          </cell>
        </row>
        <row r="615">
          <cell r="A615">
            <v>30494</v>
          </cell>
          <cell r="J615">
            <v>20.28</v>
          </cell>
          <cell r="K615">
            <v>17.8644</v>
          </cell>
        </row>
        <row r="616">
          <cell r="A616">
            <v>30495</v>
          </cell>
          <cell r="J616">
            <v>20.3</v>
          </cell>
          <cell r="K616">
            <v>17.194800000000001</v>
          </cell>
        </row>
        <row r="617">
          <cell r="A617">
            <v>30496</v>
          </cell>
          <cell r="J617">
            <v>21.05</v>
          </cell>
          <cell r="K617">
            <v>19.9208</v>
          </cell>
        </row>
        <row r="618">
          <cell r="A618">
            <v>30497</v>
          </cell>
          <cell r="J618">
            <v>19.98</v>
          </cell>
          <cell r="K618">
            <v>19.346</v>
          </cell>
        </row>
        <row r="619">
          <cell r="A619">
            <v>30498</v>
          </cell>
          <cell r="J619">
            <v>18.8</v>
          </cell>
          <cell r="K619">
            <v>18.4724</v>
          </cell>
        </row>
        <row r="620">
          <cell r="A620">
            <v>30501</v>
          </cell>
          <cell r="J620">
            <v>17.95</v>
          </cell>
          <cell r="K620">
            <v>17.930900000000001</v>
          </cell>
        </row>
        <row r="621">
          <cell r="A621">
            <v>30502</v>
          </cell>
          <cell r="J621">
            <v>17.84</v>
          </cell>
          <cell r="K621">
            <v>18.430199999999999</v>
          </cell>
        </row>
        <row r="622">
          <cell r="A622">
            <v>30503</v>
          </cell>
          <cell r="J622">
            <v>17.41</v>
          </cell>
          <cell r="K622">
            <v>18.369399999999999</v>
          </cell>
        </row>
        <row r="623">
          <cell r="A623">
            <v>30504</v>
          </cell>
          <cell r="J623">
            <v>17.34</v>
          </cell>
          <cell r="K623">
            <v>17.691299999999998</v>
          </cell>
        </row>
        <row r="624">
          <cell r="A624">
            <v>30505</v>
          </cell>
          <cell r="J624">
            <v>17.27</v>
          </cell>
          <cell r="K624">
            <v>17.386199999999999</v>
          </cell>
        </row>
        <row r="625">
          <cell r="A625">
            <v>30508</v>
          </cell>
          <cell r="J625">
            <v>16.739999999999998</v>
          </cell>
          <cell r="K625">
            <v>17.384399999999999</v>
          </cell>
        </row>
        <row r="626">
          <cell r="A626">
            <v>30509</v>
          </cell>
          <cell r="J626">
            <v>16.399999999999999</v>
          </cell>
          <cell r="K626">
            <v>17.280100000000001</v>
          </cell>
        </row>
        <row r="627">
          <cell r="A627">
            <v>30510</v>
          </cell>
          <cell r="J627">
            <v>16.11</v>
          </cell>
          <cell r="K627">
            <v>18.874199999999998</v>
          </cell>
        </row>
        <row r="628">
          <cell r="A628">
            <v>30511</v>
          </cell>
          <cell r="J628">
            <v>16.21</v>
          </cell>
          <cell r="K628">
            <v>19.639099999999999</v>
          </cell>
        </row>
        <row r="629">
          <cell r="A629">
            <v>30512</v>
          </cell>
          <cell r="J629">
            <v>15.6</v>
          </cell>
          <cell r="K629">
            <v>19.297899999999998</v>
          </cell>
        </row>
        <row r="630">
          <cell r="A630">
            <v>30515</v>
          </cell>
          <cell r="J630">
            <v>16.98</v>
          </cell>
          <cell r="K630">
            <v>20.9375</v>
          </cell>
        </row>
        <row r="631">
          <cell r="A631">
            <v>30516</v>
          </cell>
          <cell r="J631">
            <v>16.579999999999998</v>
          </cell>
          <cell r="K631">
            <v>19.887499999999999</v>
          </cell>
        </row>
        <row r="632">
          <cell r="A632">
            <v>30517</v>
          </cell>
          <cell r="J632">
            <v>15.96</v>
          </cell>
          <cell r="K632">
            <v>18.8003</v>
          </cell>
        </row>
        <row r="633">
          <cell r="A633">
            <v>30518</v>
          </cell>
          <cell r="J633">
            <v>16.41</v>
          </cell>
          <cell r="K633">
            <v>19.697500000000002</v>
          </cell>
        </row>
        <row r="634">
          <cell r="A634">
            <v>30519</v>
          </cell>
          <cell r="J634">
            <v>16.09</v>
          </cell>
          <cell r="K634">
            <v>18.674800000000001</v>
          </cell>
        </row>
        <row r="635">
          <cell r="A635">
            <v>30522</v>
          </cell>
          <cell r="J635">
            <v>15.53</v>
          </cell>
          <cell r="K635">
            <v>18.226800000000001</v>
          </cell>
        </row>
        <row r="636">
          <cell r="A636">
            <v>30523</v>
          </cell>
          <cell r="J636">
            <v>15.34</v>
          </cell>
          <cell r="K636">
            <v>18.4176</v>
          </cell>
        </row>
        <row r="637">
          <cell r="A637">
            <v>30524</v>
          </cell>
          <cell r="J637">
            <v>15.59</v>
          </cell>
          <cell r="K637">
            <v>17.9405</v>
          </cell>
        </row>
        <row r="638">
          <cell r="A638">
            <v>30525</v>
          </cell>
          <cell r="J638">
            <v>15.08</v>
          </cell>
          <cell r="K638">
            <v>17.490600000000001</v>
          </cell>
        </row>
        <row r="639">
          <cell r="A639">
            <v>30526</v>
          </cell>
          <cell r="J639">
            <v>15.9</v>
          </cell>
          <cell r="K639">
            <v>17.8795</v>
          </cell>
        </row>
        <row r="640">
          <cell r="A640">
            <v>30529</v>
          </cell>
          <cell r="J640">
            <v>18.829999999999998</v>
          </cell>
          <cell r="K640">
            <v>20.920400000000001</v>
          </cell>
        </row>
        <row r="641">
          <cell r="A641">
            <v>30530</v>
          </cell>
          <cell r="J641">
            <v>19.239999999999998</v>
          </cell>
          <cell r="K641">
            <v>21.781500000000001</v>
          </cell>
        </row>
        <row r="642">
          <cell r="A642">
            <v>30531</v>
          </cell>
          <cell r="J642">
            <v>18.16</v>
          </cell>
          <cell r="K642">
            <v>20.584299999999999</v>
          </cell>
        </row>
        <row r="643">
          <cell r="A643">
            <v>30532</v>
          </cell>
          <cell r="J643">
            <v>17.37</v>
          </cell>
          <cell r="K643">
            <v>19.2822</v>
          </cell>
        </row>
        <row r="644">
          <cell r="A644">
            <v>30533</v>
          </cell>
          <cell r="J644">
            <v>19.41</v>
          </cell>
          <cell r="K644">
            <v>18.712800000000001</v>
          </cell>
        </row>
        <row r="645">
          <cell r="A645">
            <v>30536</v>
          </cell>
          <cell r="J645">
            <v>22.47</v>
          </cell>
          <cell r="K645">
            <v>21.013999999999999</v>
          </cell>
        </row>
        <row r="646">
          <cell r="A646">
            <v>30537</v>
          </cell>
          <cell r="J646">
            <v>21.89</v>
          </cell>
          <cell r="K646">
            <v>21.886399999999998</v>
          </cell>
        </row>
        <row r="647">
          <cell r="A647">
            <v>30538</v>
          </cell>
          <cell r="J647">
            <v>20.47</v>
          </cell>
          <cell r="K647">
            <v>20.543500000000002</v>
          </cell>
        </row>
        <row r="648">
          <cell r="A648">
            <v>30539</v>
          </cell>
          <cell r="J648">
            <v>19.579999999999998</v>
          </cell>
          <cell r="K648">
            <v>20.285799999999998</v>
          </cell>
        </row>
        <row r="649">
          <cell r="A649">
            <v>30540</v>
          </cell>
          <cell r="J649">
            <v>18.61</v>
          </cell>
          <cell r="K649">
            <v>19.3032</v>
          </cell>
        </row>
        <row r="650">
          <cell r="A650">
            <v>30543</v>
          </cell>
          <cell r="J650">
            <v>17.63</v>
          </cell>
          <cell r="K650">
            <v>18.380199999999999</v>
          </cell>
        </row>
        <row r="651">
          <cell r="A651">
            <v>30544</v>
          </cell>
          <cell r="J651">
            <v>16.850000000000001</v>
          </cell>
          <cell r="K651">
            <v>18.909300000000002</v>
          </cell>
        </row>
        <row r="652">
          <cell r="A652">
            <v>30545</v>
          </cell>
          <cell r="J652">
            <v>17.07</v>
          </cell>
          <cell r="K652">
            <v>18.004799999999999</v>
          </cell>
        </row>
        <row r="653">
          <cell r="A653">
            <v>30546</v>
          </cell>
          <cell r="J653">
            <v>19.87</v>
          </cell>
          <cell r="K653">
            <v>18.499700000000001</v>
          </cell>
        </row>
        <row r="654">
          <cell r="A654">
            <v>30547</v>
          </cell>
          <cell r="J654">
            <v>20.149999999999999</v>
          </cell>
          <cell r="K654">
            <v>17.9604</v>
          </cell>
        </row>
        <row r="655">
          <cell r="A655">
            <v>30550</v>
          </cell>
          <cell r="J655">
            <v>19.02</v>
          </cell>
          <cell r="K655">
            <v>19.0304</v>
          </cell>
        </row>
        <row r="656">
          <cell r="A656">
            <v>30551</v>
          </cell>
          <cell r="J656">
            <v>18.82</v>
          </cell>
          <cell r="K656">
            <v>18.298300000000001</v>
          </cell>
        </row>
        <row r="657">
          <cell r="A657">
            <v>30552</v>
          </cell>
          <cell r="J657">
            <v>18.43</v>
          </cell>
          <cell r="K657">
            <v>18.852</v>
          </cell>
        </row>
        <row r="658">
          <cell r="A658">
            <v>30553</v>
          </cell>
          <cell r="J658">
            <v>17.46</v>
          </cell>
          <cell r="K658">
            <v>19.793399999999998</v>
          </cell>
        </row>
        <row r="659">
          <cell r="A659">
            <v>30554</v>
          </cell>
          <cell r="J659">
            <v>16.940000000000001</v>
          </cell>
          <cell r="K659">
            <v>19.6831</v>
          </cell>
        </row>
        <row r="660">
          <cell r="A660">
            <v>30557</v>
          </cell>
          <cell r="J660">
            <v>18.45</v>
          </cell>
          <cell r="K660">
            <v>19.748100000000001</v>
          </cell>
        </row>
        <row r="661">
          <cell r="A661">
            <v>30558</v>
          </cell>
          <cell r="J661">
            <v>19.37</v>
          </cell>
          <cell r="K661">
            <v>20.1858</v>
          </cell>
        </row>
        <row r="662">
          <cell r="A662">
            <v>30559</v>
          </cell>
          <cell r="J662">
            <v>19.02</v>
          </cell>
          <cell r="K662">
            <v>19.3506</v>
          </cell>
        </row>
        <row r="663">
          <cell r="A663">
            <v>30560</v>
          </cell>
          <cell r="J663">
            <v>19.55</v>
          </cell>
          <cell r="K663">
            <v>19.2803</v>
          </cell>
        </row>
        <row r="664">
          <cell r="A664">
            <v>30561</v>
          </cell>
          <cell r="J664">
            <v>18.440000000000001</v>
          </cell>
          <cell r="K664">
            <v>18.6755</v>
          </cell>
        </row>
        <row r="665">
          <cell r="A665">
            <v>30564</v>
          </cell>
          <cell r="J665">
            <v>19.46</v>
          </cell>
          <cell r="K665">
            <v>19.148599999999998</v>
          </cell>
        </row>
        <row r="666">
          <cell r="A666">
            <v>30565</v>
          </cell>
          <cell r="J666">
            <v>19.350000000000001</v>
          </cell>
          <cell r="K666">
            <v>18.340299999999999</v>
          </cell>
        </row>
        <row r="667">
          <cell r="A667">
            <v>30566</v>
          </cell>
          <cell r="J667">
            <v>18.55</v>
          </cell>
          <cell r="K667">
            <v>17.717400000000001</v>
          </cell>
        </row>
        <row r="668">
          <cell r="A668">
            <v>30567</v>
          </cell>
          <cell r="J668">
            <v>18.47</v>
          </cell>
          <cell r="K668">
            <v>18.134399999999999</v>
          </cell>
        </row>
        <row r="669">
          <cell r="A669">
            <v>30568</v>
          </cell>
          <cell r="J669">
            <v>17.5</v>
          </cell>
          <cell r="K669">
            <v>17.227799999999998</v>
          </cell>
        </row>
        <row r="670">
          <cell r="A670">
            <v>30571</v>
          </cell>
          <cell r="J670">
            <v>16.72</v>
          </cell>
          <cell r="K670">
            <v>16.694400000000002</v>
          </cell>
        </row>
        <row r="671">
          <cell r="A671">
            <v>30572</v>
          </cell>
          <cell r="J671">
            <v>16.399999999999999</v>
          </cell>
          <cell r="K671">
            <v>16.390899999999998</v>
          </cell>
        </row>
        <row r="672">
          <cell r="A672">
            <v>30573</v>
          </cell>
          <cell r="J672">
            <v>19.600000000000001</v>
          </cell>
          <cell r="K672">
            <v>20.898299999999999</v>
          </cell>
        </row>
        <row r="673">
          <cell r="A673">
            <v>30574</v>
          </cell>
          <cell r="J673">
            <v>20.48</v>
          </cell>
          <cell r="K673">
            <v>20.227399999999999</v>
          </cell>
        </row>
        <row r="674">
          <cell r="A674">
            <v>30575</v>
          </cell>
          <cell r="J674">
            <v>19.23</v>
          </cell>
          <cell r="K674">
            <v>19.285799999999998</v>
          </cell>
        </row>
        <row r="675">
          <cell r="A675">
            <v>30578</v>
          </cell>
          <cell r="J675">
            <v>18.72</v>
          </cell>
          <cell r="K675">
            <v>18.496200000000002</v>
          </cell>
        </row>
        <row r="676">
          <cell r="A676">
            <v>30579</v>
          </cell>
          <cell r="J676">
            <v>17.87</v>
          </cell>
          <cell r="K676">
            <v>17.567799999999998</v>
          </cell>
        </row>
        <row r="677">
          <cell r="A677">
            <v>30580</v>
          </cell>
          <cell r="J677">
            <v>17.98</v>
          </cell>
          <cell r="K677">
            <v>17.097899999999999</v>
          </cell>
        </row>
        <row r="678">
          <cell r="A678">
            <v>30581</v>
          </cell>
          <cell r="J678">
            <v>17.16</v>
          </cell>
          <cell r="K678">
            <v>16.476700000000001</v>
          </cell>
        </row>
        <row r="679">
          <cell r="A679">
            <v>30582</v>
          </cell>
          <cell r="J679">
            <v>17.21</v>
          </cell>
          <cell r="K679">
            <v>16.0746</v>
          </cell>
        </row>
        <row r="680">
          <cell r="A680">
            <v>30585</v>
          </cell>
          <cell r="J680">
            <v>18.690000000000001</v>
          </cell>
          <cell r="K680">
            <v>15.917400000000001</v>
          </cell>
        </row>
        <row r="681">
          <cell r="A681">
            <v>30586</v>
          </cell>
          <cell r="J681">
            <v>19.93</v>
          </cell>
          <cell r="K681">
            <v>15.7751</v>
          </cell>
        </row>
        <row r="682">
          <cell r="A682">
            <v>30587</v>
          </cell>
          <cell r="J682">
            <v>19.57</v>
          </cell>
          <cell r="K682">
            <v>17.162600000000001</v>
          </cell>
        </row>
        <row r="683">
          <cell r="A683">
            <v>30588</v>
          </cell>
          <cell r="J683">
            <v>18.46</v>
          </cell>
          <cell r="K683">
            <v>16.286000000000001</v>
          </cell>
        </row>
        <row r="684">
          <cell r="A684">
            <v>30589</v>
          </cell>
          <cell r="J684">
            <v>17.53</v>
          </cell>
          <cell r="K684">
            <v>15.9026</v>
          </cell>
        </row>
        <row r="685">
          <cell r="A685">
            <v>30592</v>
          </cell>
          <cell r="J685">
            <v>16.809999999999999</v>
          </cell>
          <cell r="K685">
            <v>15.4682</v>
          </cell>
        </row>
        <row r="686">
          <cell r="A686">
            <v>30593</v>
          </cell>
          <cell r="J686">
            <v>16.55</v>
          </cell>
          <cell r="K686">
            <v>16.3081</v>
          </cell>
        </row>
        <row r="687">
          <cell r="A687">
            <v>30594</v>
          </cell>
          <cell r="J687">
            <v>16.61</v>
          </cell>
          <cell r="K687">
            <v>16.1312</v>
          </cell>
        </row>
        <row r="688">
          <cell r="A688">
            <v>30595</v>
          </cell>
          <cell r="J688">
            <v>15.95</v>
          </cell>
          <cell r="K688">
            <v>15.9368</v>
          </cell>
        </row>
        <row r="689">
          <cell r="A689">
            <v>30596</v>
          </cell>
          <cell r="J689">
            <v>16.350000000000001</v>
          </cell>
          <cell r="K689">
            <v>16.3842</v>
          </cell>
        </row>
        <row r="690">
          <cell r="A690">
            <v>30599</v>
          </cell>
          <cell r="J690">
            <v>17.440000000000001</v>
          </cell>
          <cell r="K690">
            <v>16.1449</v>
          </cell>
        </row>
        <row r="691">
          <cell r="A691">
            <v>30600</v>
          </cell>
          <cell r="J691">
            <v>18.57</v>
          </cell>
          <cell r="K691">
            <v>16.304099999999998</v>
          </cell>
        </row>
        <row r="692">
          <cell r="A692">
            <v>30601</v>
          </cell>
          <cell r="J692">
            <v>17.59</v>
          </cell>
          <cell r="K692">
            <v>15.737399999999999</v>
          </cell>
        </row>
        <row r="693">
          <cell r="A693">
            <v>30602</v>
          </cell>
          <cell r="J693">
            <v>19.03</v>
          </cell>
          <cell r="K693">
            <v>17.550899999999999</v>
          </cell>
        </row>
        <row r="694">
          <cell r="A694">
            <v>30603</v>
          </cell>
          <cell r="J694">
            <v>17.98</v>
          </cell>
          <cell r="K694">
            <v>17.066299999999998</v>
          </cell>
        </row>
        <row r="695">
          <cell r="A695">
            <v>30606</v>
          </cell>
          <cell r="J695">
            <v>17.25</v>
          </cell>
          <cell r="K695">
            <v>17.197199999999999</v>
          </cell>
        </row>
        <row r="696">
          <cell r="A696">
            <v>30607</v>
          </cell>
          <cell r="J696">
            <v>16.47</v>
          </cell>
          <cell r="K696">
            <v>16.762899999999998</v>
          </cell>
        </row>
        <row r="697">
          <cell r="A697">
            <v>30608</v>
          </cell>
          <cell r="J697">
            <v>15.95</v>
          </cell>
          <cell r="K697">
            <v>16.126000000000001</v>
          </cell>
        </row>
        <row r="698">
          <cell r="A698">
            <v>30609</v>
          </cell>
          <cell r="J698">
            <v>17.16</v>
          </cell>
          <cell r="K698">
            <v>16.5733</v>
          </cell>
        </row>
        <row r="699">
          <cell r="A699">
            <v>30610</v>
          </cell>
          <cell r="J699">
            <v>16.670000000000002</v>
          </cell>
          <cell r="K699">
            <v>16.041</v>
          </cell>
        </row>
        <row r="700">
          <cell r="A700">
            <v>30613</v>
          </cell>
          <cell r="J700">
            <v>16.03</v>
          </cell>
          <cell r="K700">
            <v>15.729100000000001</v>
          </cell>
        </row>
        <row r="701">
          <cell r="A701">
            <v>30614</v>
          </cell>
          <cell r="J701">
            <v>16.600000000000001</v>
          </cell>
          <cell r="K701">
            <v>17.1555</v>
          </cell>
        </row>
        <row r="702">
          <cell r="A702">
            <v>30615</v>
          </cell>
          <cell r="J702">
            <v>16.440000000000001</v>
          </cell>
          <cell r="K702">
            <v>16.841699999999999</v>
          </cell>
        </row>
        <row r="703">
          <cell r="A703">
            <v>30616</v>
          </cell>
          <cell r="J703">
            <v>16.010000000000002</v>
          </cell>
          <cell r="K703">
            <v>17.746400000000001</v>
          </cell>
        </row>
        <row r="704">
          <cell r="A704">
            <v>30617</v>
          </cell>
          <cell r="J704">
            <v>15.62</v>
          </cell>
          <cell r="K704">
            <v>17.799199999999999</v>
          </cell>
        </row>
        <row r="705">
          <cell r="A705">
            <v>30620</v>
          </cell>
          <cell r="J705">
            <v>15.11</v>
          </cell>
          <cell r="K705">
            <v>17.432400000000001</v>
          </cell>
        </row>
        <row r="706">
          <cell r="A706">
            <v>30621</v>
          </cell>
          <cell r="J706">
            <v>15.33</v>
          </cell>
          <cell r="K706">
            <v>16.8705</v>
          </cell>
        </row>
        <row r="707">
          <cell r="A707">
            <v>30622</v>
          </cell>
          <cell r="J707">
            <v>15.64</v>
          </cell>
          <cell r="K707">
            <v>16.754899999999999</v>
          </cell>
        </row>
        <row r="708">
          <cell r="A708">
            <v>30623</v>
          </cell>
          <cell r="J708">
            <v>15.73</v>
          </cell>
          <cell r="K708">
            <v>16.6707</v>
          </cell>
        </row>
        <row r="709">
          <cell r="A709">
            <v>30624</v>
          </cell>
          <cell r="J709">
            <v>15.2</v>
          </cell>
          <cell r="K709">
            <v>16.599599999999999</v>
          </cell>
        </row>
        <row r="710">
          <cell r="A710">
            <v>30627</v>
          </cell>
          <cell r="J710">
            <v>16.440000000000001</v>
          </cell>
          <cell r="K710">
            <v>17.542300000000001</v>
          </cell>
        </row>
        <row r="711">
          <cell r="A711">
            <v>30628</v>
          </cell>
          <cell r="J711">
            <v>16.41</v>
          </cell>
          <cell r="K711">
            <v>17.1828</v>
          </cell>
        </row>
        <row r="712">
          <cell r="A712">
            <v>30629</v>
          </cell>
          <cell r="J712">
            <v>15.76</v>
          </cell>
          <cell r="K712">
            <v>16.545200000000001</v>
          </cell>
        </row>
        <row r="713">
          <cell r="A713">
            <v>30630</v>
          </cell>
          <cell r="J713">
            <v>15.21</v>
          </cell>
          <cell r="K713">
            <v>15.8818</v>
          </cell>
        </row>
        <row r="714">
          <cell r="A714">
            <v>30631</v>
          </cell>
          <cell r="J714">
            <v>15.82</v>
          </cell>
          <cell r="K714">
            <v>16.298200000000001</v>
          </cell>
        </row>
        <row r="715">
          <cell r="A715">
            <v>30634</v>
          </cell>
          <cell r="J715">
            <v>15.42</v>
          </cell>
          <cell r="K715">
            <v>15.752700000000001</v>
          </cell>
        </row>
        <row r="716">
          <cell r="A716">
            <v>30635</v>
          </cell>
          <cell r="J716">
            <v>14.96</v>
          </cell>
          <cell r="K716">
            <v>15.158300000000001</v>
          </cell>
        </row>
        <row r="717">
          <cell r="A717">
            <v>30636</v>
          </cell>
          <cell r="J717">
            <v>14.55</v>
          </cell>
          <cell r="K717">
            <v>15.4061</v>
          </cell>
        </row>
        <row r="718">
          <cell r="A718">
            <v>30637</v>
          </cell>
          <cell r="J718">
            <v>14.22</v>
          </cell>
          <cell r="K718">
            <v>15.642799999999999</v>
          </cell>
        </row>
        <row r="719">
          <cell r="A719">
            <v>30638</v>
          </cell>
          <cell r="J719">
            <v>14.29</v>
          </cell>
          <cell r="K719">
            <v>16.5</v>
          </cell>
        </row>
        <row r="720">
          <cell r="A720">
            <v>30641</v>
          </cell>
          <cell r="J720">
            <v>14.06</v>
          </cell>
          <cell r="K720">
            <v>17.541699999999999</v>
          </cell>
        </row>
        <row r="721">
          <cell r="A721">
            <v>30642</v>
          </cell>
          <cell r="J721">
            <v>14.09</v>
          </cell>
          <cell r="K721">
            <v>16.9146</v>
          </cell>
        </row>
        <row r="722">
          <cell r="A722">
            <v>30643</v>
          </cell>
          <cell r="J722">
            <v>14.23</v>
          </cell>
          <cell r="K722">
            <v>16.286000000000001</v>
          </cell>
        </row>
        <row r="723">
          <cell r="A723">
            <v>30644</v>
          </cell>
          <cell r="J723">
            <v>15.29</v>
          </cell>
          <cell r="K723">
            <v>15.782299999999999</v>
          </cell>
        </row>
        <row r="724">
          <cell r="A724">
            <v>30645</v>
          </cell>
          <cell r="J724">
            <v>14.91</v>
          </cell>
          <cell r="K724">
            <v>15.2067</v>
          </cell>
        </row>
        <row r="725">
          <cell r="A725">
            <v>30648</v>
          </cell>
          <cell r="J725">
            <v>15.85</v>
          </cell>
          <cell r="K725">
            <v>14.9465</v>
          </cell>
        </row>
        <row r="726">
          <cell r="A726">
            <v>30649</v>
          </cell>
          <cell r="J726">
            <v>15.36</v>
          </cell>
          <cell r="K726">
            <v>14.553599999999999</v>
          </cell>
        </row>
        <row r="727">
          <cell r="A727">
            <v>30650</v>
          </cell>
          <cell r="J727">
            <v>19.41</v>
          </cell>
          <cell r="K727">
            <v>16.1492</v>
          </cell>
        </row>
        <row r="728">
          <cell r="A728">
            <v>30651</v>
          </cell>
          <cell r="J728">
            <v>19.07</v>
          </cell>
          <cell r="K728">
            <v>15.894600000000001</v>
          </cell>
        </row>
        <row r="729">
          <cell r="A729">
            <v>30652</v>
          </cell>
          <cell r="J729">
            <v>18.59</v>
          </cell>
          <cell r="K729">
            <v>16.081800000000001</v>
          </cell>
        </row>
        <row r="730">
          <cell r="A730">
            <v>30655</v>
          </cell>
          <cell r="J730">
            <v>17.600000000000001</v>
          </cell>
          <cell r="K730">
            <v>15.6366</v>
          </cell>
        </row>
        <row r="731">
          <cell r="A731">
            <v>30656</v>
          </cell>
          <cell r="J731">
            <v>17.28</v>
          </cell>
          <cell r="K731">
            <v>15.957700000000001</v>
          </cell>
        </row>
        <row r="732">
          <cell r="A732">
            <v>30657</v>
          </cell>
          <cell r="J732">
            <v>16.66</v>
          </cell>
          <cell r="K732">
            <v>15.462199999999999</v>
          </cell>
        </row>
        <row r="733">
          <cell r="A733">
            <v>30658</v>
          </cell>
          <cell r="J733">
            <v>16.02</v>
          </cell>
          <cell r="K733">
            <v>15.323</v>
          </cell>
        </row>
        <row r="734">
          <cell r="A734">
            <v>30659</v>
          </cell>
          <cell r="J734">
            <v>15.43</v>
          </cell>
          <cell r="K734">
            <v>14.8086</v>
          </cell>
        </row>
        <row r="735">
          <cell r="A735">
            <v>30662</v>
          </cell>
          <cell r="J735">
            <v>16.55</v>
          </cell>
          <cell r="K735">
            <v>16.482900000000001</v>
          </cell>
        </row>
        <row r="736">
          <cell r="A736">
            <v>30663</v>
          </cell>
          <cell r="J736">
            <v>15.89</v>
          </cell>
          <cell r="K736">
            <v>15.8872</v>
          </cell>
        </row>
        <row r="737">
          <cell r="A737">
            <v>30664</v>
          </cell>
          <cell r="J737">
            <v>16.059999999999999</v>
          </cell>
          <cell r="K737">
            <v>16.557099999999998</v>
          </cell>
        </row>
        <row r="738">
          <cell r="A738">
            <v>30665</v>
          </cell>
          <cell r="J738">
            <v>16.079999999999998</v>
          </cell>
          <cell r="K738">
            <v>16.372299999999999</v>
          </cell>
        </row>
        <row r="739">
          <cell r="A739">
            <v>30666</v>
          </cell>
          <cell r="J739">
            <v>17.920000000000002</v>
          </cell>
          <cell r="K739">
            <v>17.006900000000002</v>
          </cell>
        </row>
        <row r="740">
          <cell r="A740">
            <v>30669</v>
          </cell>
          <cell r="J740">
            <v>17.52</v>
          </cell>
          <cell r="K740">
            <v>16.6068</v>
          </cell>
        </row>
        <row r="741">
          <cell r="A741">
            <v>30670</v>
          </cell>
          <cell r="J741">
            <v>16.82</v>
          </cell>
          <cell r="K741">
            <v>16.1372</v>
          </cell>
        </row>
        <row r="742">
          <cell r="A742">
            <v>30671</v>
          </cell>
          <cell r="J742">
            <v>16.100000000000001</v>
          </cell>
          <cell r="K742">
            <v>15.6073</v>
          </cell>
        </row>
        <row r="743">
          <cell r="A743">
            <v>30672</v>
          </cell>
          <cell r="J743">
            <v>15.5</v>
          </cell>
          <cell r="K743">
            <v>15.0688</v>
          </cell>
        </row>
        <row r="744">
          <cell r="A744">
            <v>30673</v>
          </cell>
          <cell r="J744">
            <v>19.239999999999998</v>
          </cell>
          <cell r="K744">
            <v>15.7476</v>
          </cell>
        </row>
        <row r="745">
          <cell r="A745">
            <v>30676</v>
          </cell>
          <cell r="J745">
            <v>18.149999999999999</v>
          </cell>
          <cell r="K745">
            <v>15.2744</v>
          </cell>
        </row>
        <row r="746">
          <cell r="A746">
            <v>30677</v>
          </cell>
          <cell r="J746">
            <v>17.3</v>
          </cell>
          <cell r="K746">
            <v>14.8353</v>
          </cell>
        </row>
        <row r="747">
          <cell r="A747">
            <v>30678</v>
          </cell>
          <cell r="J747">
            <v>16.510000000000002</v>
          </cell>
          <cell r="K747">
            <v>14.4964</v>
          </cell>
        </row>
        <row r="748">
          <cell r="A748">
            <v>30679</v>
          </cell>
          <cell r="J748">
            <v>15.99</v>
          </cell>
          <cell r="K748">
            <v>14.0761</v>
          </cell>
        </row>
        <row r="749">
          <cell r="A749">
            <v>30680</v>
          </cell>
          <cell r="J749">
            <v>16.47</v>
          </cell>
          <cell r="K749">
            <v>14.065</v>
          </cell>
        </row>
        <row r="750">
          <cell r="A750">
            <v>30683</v>
          </cell>
          <cell r="J750">
            <v>15.8</v>
          </cell>
          <cell r="K750">
            <v>13.6555</v>
          </cell>
        </row>
        <row r="751">
          <cell r="A751">
            <v>30684</v>
          </cell>
          <cell r="J751">
            <v>15.33</v>
          </cell>
          <cell r="K751">
            <v>14.6584</v>
          </cell>
        </row>
        <row r="752">
          <cell r="A752">
            <v>30685</v>
          </cell>
          <cell r="J752">
            <v>17.809999999999999</v>
          </cell>
          <cell r="K752">
            <v>16.249300000000002</v>
          </cell>
        </row>
        <row r="753">
          <cell r="A753">
            <v>30686</v>
          </cell>
          <cell r="J753">
            <v>16.989999999999998</v>
          </cell>
          <cell r="K753">
            <v>16.350899999999999</v>
          </cell>
        </row>
        <row r="754">
          <cell r="A754">
            <v>30687</v>
          </cell>
          <cell r="J754">
            <v>21.1</v>
          </cell>
          <cell r="K754">
            <v>18.244700000000002</v>
          </cell>
        </row>
        <row r="755">
          <cell r="A755">
            <v>30690</v>
          </cell>
          <cell r="J755">
            <v>20.02</v>
          </cell>
          <cell r="K755">
            <v>17.826899999999998</v>
          </cell>
        </row>
        <row r="756">
          <cell r="A756">
            <v>30691</v>
          </cell>
          <cell r="J756">
            <v>19.22</v>
          </cell>
          <cell r="K756">
            <v>18.203600000000002</v>
          </cell>
        </row>
        <row r="757">
          <cell r="A757">
            <v>30692</v>
          </cell>
          <cell r="J757">
            <v>18.37</v>
          </cell>
          <cell r="K757">
            <v>17.63</v>
          </cell>
        </row>
        <row r="758">
          <cell r="A758">
            <v>30693</v>
          </cell>
          <cell r="J758">
            <v>19.09</v>
          </cell>
          <cell r="K758">
            <v>20.055599999999998</v>
          </cell>
        </row>
        <row r="759">
          <cell r="A759">
            <v>30694</v>
          </cell>
          <cell r="J759">
            <v>18.03</v>
          </cell>
          <cell r="K759">
            <v>18.8809</v>
          </cell>
        </row>
        <row r="760">
          <cell r="A760">
            <v>30697</v>
          </cell>
          <cell r="J760">
            <v>19.02</v>
          </cell>
          <cell r="K760">
            <v>18.9009</v>
          </cell>
        </row>
        <row r="761">
          <cell r="A761">
            <v>30698</v>
          </cell>
          <cell r="J761">
            <v>17.98</v>
          </cell>
          <cell r="K761">
            <v>17.925599999999999</v>
          </cell>
        </row>
        <row r="762">
          <cell r="A762">
            <v>30699</v>
          </cell>
          <cell r="J762">
            <v>17.11</v>
          </cell>
          <cell r="K762">
            <v>17.2818</v>
          </cell>
        </row>
        <row r="763">
          <cell r="A763">
            <v>30700</v>
          </cell>
          <cell r="J763">
            <v>16.399999999999999</v>
          </cell>
          <cell r="K763">
            <v>16.8355</v>
          </cell>
        </row>
        <row r="764">
          <cell r="A764">
            <v>30701</v>
          </cell>
          <cell r="J764">
            <v>15.76</v>
          </cell>
          <cell r="K764">
            <v>16.227699999999999</v>
          </cell>
        </row>
        <row r="765">
          <cell r="A765">
            <v>30704</v>
          </cell>
          <cell r="J765">
            <v>17.29</v>
          </cell>
          <cell r="K765">
            <v>16.786300000000001</v>
          </cell>
        </row>
        <row r="766">
          <cell r="A766">
            <v>30705</v>
          </cell>
          <cell r="J766">
            <v>16.510000000000002</v>
          </cell>
          <cell r="K766">
            <v>16.359100000000002</v>
          </cell>
        </row>
        <row r="767">
          <cell r="A767">
            <v>30706</v>
          </cell>
          <cell r="J767">
            <v>19.34</v>
          </cell>
          <cell r="K767">
            <v>18.7515</v>
          </cell>
        </row>
        <row r="768">
          <cell r="A768">
            <v>30707</v>
          </cell>
          <cell r="J768">
            <v>20.37</v>
          </cell>
          <cell r="K768">
            <v>20.520099999999999</v>
          </cell>
        </row>
        <row r="769">
          <cell r="A769">
            <v>30708</v>
          </cell>
          <cell r="J769">
            <v>23.54</v>
          </cell>
          <cell r="K769">
            <v>21.441800000000001</v>
          </cell>
        </row>
        <row r="770">
          <cell r="A770">
            <v>30711</v>
          </cell>
          <cell r="J770">
            <v>22.21</v>
          </cell>
          <cell r="K770">
            <v>20.442</v>
          </cell>
        </row>
        <row r="771">
          <cell r="A771">
            <v>30712</v>
          </cell>
          <cell r="J771">
            <v>21.58</v>
          </cell>
          <cell r="K771">
            <v>19.287500000000001</v>
          </cell>
        </row>
        <row r="772">
          <cell r="A772">
            <v>30713</v>
          </cell>
          <cell r="J772">
            <v>22.91</v>
          </cell>
          <cell r="K772">
            <v>19.7165</v>
          </cell>
        </row>
        <row r="773">
          <cell r="A773">
            <v>30714</v>
          </cell>
          <cell r="J773">
            <v>21.49</v>
          </cell>
          <cell r="K773">
            <v>19.1981</v>
          </cell>
        </row>
        <row r="774">
          <cell r="A774">
            <v>30715</v>
          </cell>
          <cell r="J774">
            <v>20.100000000000001</v>
          </cell>
          <cell r="K774">
            <v>18.619199999999999</v>
          </cell>
        </row>
        <row r="775">
          <cell r="A775">
            <v>30718</v>
          </cell>
          <cell r="J775">
            <v>19.54</v>
          </cell>
          <cell r="K775">
            <v>18.433199999999999</v>
          </cell>
        </row>
        <row r="776">
          <cell r="A776">
            <v>30719</v>
          </cell>
          <cell r="J776">
            <v>21.75</v>
          </cell>
          <cell r="K776">
            <v>24.288499999999999</v>
          </cell>
        </row>
        <row r="777">
          <cell r="A777">
            <v>30720</v>
          </cell>
          <cell r="J777">
            <v>21.89</v>
          </cell>
          <cell r="K777">
            <v>26.414200000000001</v>
          </cell>
        </row>
        <row r="778">
          <cell r="A778">
            <v>30721</v>
          </cell>
          <cell r="J778">
            <v>21.82</v>
          </cell>
          <cell r="K778">
            <v>24.816299999999998</v>
          </cell>
        </row>
        <row r="779">
          <cell r="A779">
            <v>30722</v>
          </cell>
          <cell r="J779">
            <v>21.09</v>
          </cell>
          <cell r="K779">
            <v>25.9436</v>
          </cell>
        </row>
        <row r="780">
          <cell r="A780">
            <v>30725</v>
          </cell>
          <cell r="J780">
            <v>19.739999999999998</v>
          </cell>
          <cell r="K780">
            <v>24.3415</v>
          </cell>
        </row>
        <row r="781">
          <cell r="A781">
            <v>30726</v>
          </cell>
          <cell r="J781">
            <v>19.23</v>
          </cell>
          <cell r="K781">
            <v>22.720199999999998</v>
          </cell>
        </row>
        <row r="782">
          <cell r="A782">
            <v>30727</v>
          </cell>
          <cell r="J782">
            <v>21.46</v>
          </cell>
          <cell r="K782">
            <v>22.027699999999999</v>
          </cell>
        </row>
        <row r="783">
          <cell r="A783">
            <v>30728</v>
          </cell>
          <cell r="J783">
            <v>22.93</v>
          </cell>
          <cell r="K783">
            <v>22.497900000000001</v>
          </cell>
        </row>
        <row r="784">
          <cell r="A784">
            <v>30729</v>
          </cell>
          <cell r="J784">
            <v>22.86</v>
          </cell>
          <cell r="K784">
            <v>22.618500000000001</v>
          </cell>
        </row>
        <row r="785">
          <cell r="A785">
            <v>30732</v>
          </cell>
          <cell r="J785">
            <v>21.9</v>
          </cell>
          <cell r="K785">
            <v>21.472799999999999</v>
          </cell>
        </row>
        <row r="786">
          <cell r="A786">
            <v>30733</v>
          </cell>
          <cell r="J786">
            <v>21.59</v>
          </cell>
          <cell r="K786">
            <v>20.7547</v>
          </cell>
        </row>
        <row r="787">
          <cell r="A787">
            <v>30734</v>
          </cell>
          <cell r="J787">
            <v>20.350000000000001</v>
          </cell>
          <cell r="K787">
            <v>21.518999999999998</v>
          </cell>
        </row>
        <row r="788">
          <cell r="A788">
            <v>30735</v>
          </cell>
          <cell r="J788">
            <v>19.52</v>
          </cell>
          <cell r="K788">
            <v>20.528300000000002</v>
          </cell>
        </row>
        <row r="789">
          <cell r="A789">
            <v>30736</v>
          </cell>
          <cell r="J789">
            <v>18.420000000000002</v>
          </cell>
          <cell r="K789">
            <v>19.451899999999998</v>
          </cell>
        </row>
        <row r="790">
          <cell r="A790">
            <v>30739</v>
          </cell>
          <cell r="J790">
            <v>20.54</v>
          </cell>
          <cell r="K790">
            <v>20.263100000000001</v>
          </cell>
        </row>
        <row r="791">
          <cell r="A791">
            <v>30740</v>
          </cell>
          <cell r="J791">
            <v>19.579999999999998</v>
          </cell>
          <cell r="K791">
            <v>19.144400000000001</v>
          </cell>
        </row>
        <row r="792">
          <cell r="A792">
            <v>30741</v>
          </cell>
          <cell r="J792">
            <v>19</v>
          </cell>
          <cell r="K792">
            <v>18.643000000000001</v>
          </cell>
        </row>
        <row r="793">
          <cell r="A793">
            <v>30742</v>
          </cell>
          <cell r="J793">
            <v>18.149999999999999</v>
          </cell>
          <cell r="K793">
            <v>17.796500000000002</v>
          </cell>
        </row>
        <row r="794">
          <cell r="A794">
            <v>30743</v>
          </cell>
          <cell r="J794">
            <v>17.28</v>
          </cell>
          <cell r="K794">
            <v>17.145700000000001</v>
          </cell>
        </row>
        <row r="795">
          <cell r="A795">
            <v>30746</v>
          </cell>
          <cell r="J795">
            <v>18.72</v>
          </cell>
          <cell r="K795">
            <v>18.488900000000001</v>
          </cell>
        </row>
        <row r="796">
          <cell r="A796">
            <v>30747</v>
          </cell>
          <cell r="J796">
            <v>17.71</v>
          </cell>
          <cell r="K796">
            <v>18.039300000000001</v>
          </cell>
        </row>
        <row r="797">
          <cell r="A797">
            <v>30748</v>
          </cell>
          <cell r="J797">
            <v>17.079999999999998</v>
          </cell>
          <cell r="K797">
            <v>17.511299999999999</v>
          </cell>
        </row>
        <row r="798">
          <cell r="A798">
            <v>30749</v>
          </cell>
          <cell r="J798">
            <v>17.38</v>
          </cell>
          <cell r="K798">
            <v>18.1387</v>
          </cell>
        </row>
        <row r="799">
          <cell r="A799">
            <v>30750</v>
          </cell>
          <cell r="J799">
            <v>18.57</v>
          </cell>
          <cell r="K799">
            <v>18.401499999999999</v>
          </cell>
        </row>
        <row r="800">
          <cell r="A800">
            <v>30753</v>
          </cell>
          <cell r="J800">
            <v>17.72</v>
          </cell>
          <cell r="K800">
            <v>17.962399999999999</v>
          </cell>
        </row>
        <row r="801">
          <cell r="A801">
            <v>30754</v>
          </cell>
          <cell r="J801">
            <v>19.77</v>
          </cell>
          <cell r="K801">
            <v>18.623899999999999</v>
          </cell>
        </row>
        <row r="802">
          <cell r="A802">
            <v>30755</v>
          </cell>
          <cell r="J802">
            <v>19.64</v>
          </cell>
          <cell r="K802">
            <v>18.331600000000002</v>
          </cell>
        </row>
        <row r="803">
          <cell r="A803">
            <v>30756</v>
          </cell>
          <cell r="J803">
            <v>18.510000000000002</v>
          </cell>
          <cell r="K803">
            <v>17.360900000000001</v>
          </cell>
        </row>
        <row r="804">
          <cell r="A804">
            <v>30757</v>
          </cell>
          <cell r="J804">
            <v>19.72</v>
          </cell>
          <cell r="K804">
            <v>17.341000000000001</v>
          </cell>
        </row>
        <row r="805">
          <cell r="A805">
            <v>30760</v>
          </cell>
          <cell r="J805">
            <v>19.100000000000001</v>
          </cell>
          <cell r="K805">
            <v>16.972000000000001</v>
          </cell>
        </row>
        <row r="806">
          <cell r="A806">
            <v>30761</v>
          </cell>
          <cell r="J806">
            <v>18.16</v>
          </cell>
          <cell r="K806">
            <v>20.2044</v>
          </cell>
        </row>
        <row r="807">
          <cell r="A807">
            <v>30762</v>
          </cell>
          <cell r="J807">
            <v>17.39</v>
          </cell>
          <cell r="K807">
            <v>19.173400000000001</v>
          </cell>
        </row>
        <row r="808">
          <cell r="A808">
            <v>30763</v>
          </cell>
          <cell r="J808">
            <v>17.38</v>
          </cell>
          <cell r="K808">
            <v>18.890799999999999</v>
          </cell>
        </row>
        <row r="809">
          <cell r="A809">
            <v>30764</v>
          </cell>
          <cell r="J809">
            <v>16.57</v>
          </cell>
          <cell r="K809">
            <v>18.1724</v>
          </cell>
        </row>
        <row r="810">
          <cell r="A810">
            <v>30767</v>
          </cell>
          <cell r="J810">
            <v>16.100000000000001</v>
          </cell>
          <cell r="K810">
            <v>17.265899999999998</v>
          </cell>
        </row>
        <row r="811">
          <cell r="A811">
            <v>30768</v>
          </cell>
          <cell r="J811">
            <v>16.29</v>
          </cell>
          <cell r="K811">
            <v>16.505800000000001</v>
          </cell>
        </row>
        <row r="812">
          <cell r="A812">
            <v>30769</v>
          </cell>
          <cell r="J812">
            <v>16.010000000000002</v>
          </cell>
          <cell r="K812">
            <v>15.867699999999999</v>
          </cell>
        </row>
        <row r="813">
          <cell r="A813">
            <v>30770</v>
          </cell>
          <cell r="J813">
            <v>16.2</v>
          </cell>
          <cell r="K813">
            <v>15.555899999999999</v>
          </cell>
        </row>
        <row r="814">
          <cell r="A814">
            <v>30771</v>
          </cell>
          <cell r="J814">
            <v>16.63</v>
          </cell>
          <cell r="K814">
            <v>15.502000000000001</v>
          </cell>
        </row>
        <row r="815">
          <cell r="A815">
            <v>30774</v>
          </cell>
          <cell r="J815">
            <v>16.3</v>
          </cell>
          <cell r="K815">
            <v>15.3261</v>
          </cell>
        </row>
        <row r="816">
          <cell r="A816">
            <v>30775</v>
          </cell>
          <cell r="J816">
            <v>15.7</v>
          </cell>
          <cell r="K816">
            <v>14.810700000000001</v>
          </cell>
        </row>
        <row r="817">
          <cell r="A817">
            <v>30776</v>
          </cell>
          <cell r="J817">
            <v>15.78</v>
          </cell>
          <cell r="K817">
            <v>16.971900000000002</v>
          </cell>
        </row>
        <row r="818">
          <cell r="A818">
            <v>30777</v>
          </cell>
          <cell r="J818">
            <v>16.09</v>
          </cell>
          <cell r="K818">
            <v>17.181699999999999</v>
          </cell>
        </row>
        <row r="819">
          <cell r="A819">
            <v>30778</v>
          </cell>
          <cell r="J819">
            <v>16.190000000000001</v>
          </cell>
          <cell r="K819">
            <v>16.9758</v>
          </cell>
        </row>
        <row r="820">
          <cell r="A820">
            <v>30781</v>
          </cell>
          <cell r="J820">
            <v>16.07</v>
          </cell>
          <cell r="K820">
            <v>17.781199999999998</v>
          </cell>
        </row>
        <row r="821">
          <cell r="A821">
            <v>30782</v>
          </cell>
          <cell r="J821">
            <v>16.43</v>
          </cell>
          <cell r="K821">
            <v>17.898499999999999</v>
          </cell>
        </row>
        <row r="822">
          <cell r="A822">
            <v>30783</v>
          </cell>
          <cell r="J822">
            <v>15.84</v>
          </cell>
          <cell r="K822">
            <v>17.018999999999998</v>
          </cell>
        </row>
        <row r="823">
          <cell r="A823">
            <v>30784</v>
          </cell>
          <cell r="J823">
            <v>15.98</v>
          </cell>
          <cell r="K823">
            <v>16.323699999999999</v>
          </cell>
        </row>
        <row r="824">
          <cell r="A824">
            <v>30785</v>
          </cell>
          <cell r="J824">
            <v>16.75</v>
          </cell>
          <cell r="K824">
            <v>16.3902</v>
          </cell>
        </row>
        <row r="825">
          <cell r="A825">
            <v>30788</v>
          </cell>
          <cell r="J825">
            <v>16.23</v>
          </cell>
          <cell r="K825">
            <v>15.9435</v>
          </cell>
        </row>
        <row r="826">
          <cell r="A826">
            <v>30789</v>
          </cell>
          <cell r="J826">
            <v>17.18</v>
          </cell>
          <cell r="K826">
            <v>17.809899999999999</v>
          </cell>
        </row>
        <row r="827">
          <cell r="A827">
            <v>30790</v>
          </cell>
          <cell r="J827">
            <v>16.41</v>
          </cell>
          <cell r="K827">
            <v>16.913900000000002</v>
          </cell>
        </row>
        <row r="828">
          <cell r="A828">
            <v>30791</v>
          </cell>
          <cell r="J828">
            <v>15.8</v>
          </cell>
          <cell r="K828">
            <v>16.97</v>
          </cell>
        </row>
        <row r="829">
          <cell r="A829">
            <v>30792</v>
          </cell>
          <cell r="J829">
            <v>15.33</v>
          </cell>
          <cell r="K829">
            <v>17.0032</v>
          </cell>
        </row>
        <row r="830">
          <cell r="A830">
            <v>30795</v>
          </cell>
          <cell r="J830">
            <v>14.94</v>
          </cell>
          <cell r="K830">
            <v>16.299199999999999</v>
          </cell>
        </row>
        <row r="831">
          <cell r="A831">
            <v>30796</v>
          </cell>
          <cell r="J831">
            <v>14.62</v>
          </cell>
          <cell r="K831">
            <v>15.923500000000001</v>
          </cell>
        </row>
        <row r="832">
          <cell r="A832">
            <v>30797</v>
          </cell>
          <cell r="J832">
            <v>15.83</v>
          </cell>
          <cell r="K832">
            <v>17.015999999999998</v>
          </cell>
        </row>
        <row r="833">
          <cell r="A833">
            <v>30798</v>
          </cell>
          <cell r="J833">
            <v>15.61</v>
          </cell>
          <cell r="K833">
            <v>16.5121</v>
          </cell>
        </row>
        <row r="834">
          <cell r="A834">
            <v>30799</v>
          </cell>
          <cell r="J834">
            <v>15.12</v>
          </cell>
          <cell r="K834">
            <v>15.776</v>
          </cell>
        </row>
        <row r="835">
          <cell r="A835">
            <v>30802</v>
          </cell>
          <cell r="J835">
            <v>15.84</v>
          </cell>
          <cell r="K835">
            <v>15.731999999999999</v>
          </cell>
        </row>
        <row r="836">
          <cell r="A836">
            <v>30803</v>
          </cell>
          <cell r="J836">
            <v>15.48</v>
          </cell>
          <cell r="K836">
            <v>15.8</v>
          </cell>
        </row>
        <row r="837">
          <cell r="A837">
            <v>30804</v>
          </cell>
          <cell r="J837">
            <v>15.55</v>
          </cell>
          <cell r="K837">
            <v>15.6792</v>
          </cell>
        </row>
        <row r="838">
          <cell r="A838">
            <v>30805</v>
          </cell>
          <cell r="J838">
            <v>15.81</v>
          </cell>
          <cell r="K838">
            <v>15.135</v>
          </cell>
        </row>
        <row r="839">
          <cell r="A839">
            <v>30806</v>
          </cell>
          <cell r="J839">
            <v>16.13</v>
          </cell>
          <cell r="K839">
            <v>14.824199999999999</v>
          </cell>
        </row>
        <row r="840">
          <cell r="A840">
            <v>30809</v>
          </cell>
          <cell r="J840">
            <v>16.96</v>
          </cell>
          <cell r="K840">
            <v>15.3986</v>
          </cell>
        </row>
        <row r="841">
          <cell r="A841">
            <v>30810</v>
          </cell>
          <cell r="J841">
            <v>18.260000000000002</v>
          </cell>
          <cell r="K841">
            <v>17.27</v>
          </cell>
        </row>
        <row r="842">
          <cell r="A842">
            <v>30811</v>
          </cell>
          <cell r="J842">
            <v>18.14</v>
          </cell>
          <cell r="K842">
            <v>17.942</v>
          </cell>
        </row>
        <row r="843">
          <cell r="A843">
            <v>30812</v>
          </cell>
          <cell r="J843">
            <v>17.25</v>
          </cell>
          <cell r="K843">
            <v>17.2256</v>
          </cell>
        </row>
        <row r="844">
          <cell r="A844">
            <v>30813</v>
          </cell>
          <cell r="J844">
            <v>17.62</v>
          </cell>
          <cell r="K844">
            <v>17.883900000000001</v>
          </cell>
        </row>
        <row r="845">
          <cell r="A845">
            <v>30816</v>
          </cell>
          <cell r="J845">
            <v>17.28</v>
          </cell>
          <cell r="K845">
            <v>18.145299999999999</v>
          </cell>
        </row>
        <row r="846">
          <cell r="A846">
            <v>30817</v>
          </cell>
          <cell r="J846">
            <v>18.670000000000002</v>
          </cell>
          <cell r="K846">
            <v>18.107399999999998</v>
          </cell>
        </row>
        <row r="847">
          <cell r="A847">
            <v>30818</v>
          </cell>
          <cell r="J847">
            <v>17.75</v>
          </cell>
          <cell r="K847">
            <v>17.193300000000001</v>
          </cell>
        </row>
        <row r="848">
          <cell r="A848">
            <v>30819</v>
          </cell>
          <cell r="J848">
            <v>18.170000000000002</v>
          </cell>
          <cell r="K848">
            <v>17.3371</v>
          </cell>
        </row>
        <row r="849">
          <cell r="A849">
            <v>30820</v>
          </cell>
          <cell r="J849">
            <v>17.510000000000002</v>
          </cell>
          <cell r="K849">
            <v>17.391200000000001</v>
          </cell>
        </row>
        <row r="850">
          <cell r="A850">
            <v>30823</v>
          </cell>
          <cell r="J850">
            <v>19.89</v>
          </cell>
          <cell r="K850">
            <v>18.927900000000001</v>
          </cell>
        </row>
        <row r="851">
          <cell r="A851">
            <v>30824</v>
          </cell>
          <cell r="J851">
            <v>19.34</v>
          </cell>
          <cell r="K851">
            <v>18.546299999999999</v>
          </cell>
        </row>
        <row r="852">
          <cell r="A852">
            <v>30825</v>
          </cell>
          <cell r="J852">
            <v>18.64</v>
          </cell>
          <cell r="K852">
            <v>19.571400000000001</v>
          </cell>
        </row>
        <row r="853">
          <cell r="A853">
            <v>30826</v>
          </cell>
          <cell r="J853">
            <v>18</v>
          </cell>
          <cell r="K853">
            <v>19.588899999999999</v>
          </cell>
        </row>
        <row r="854">
          <cell r="A854">
            <v>30827</v>
          </cell>
          <cell r="J854">
            <v>17.13</v>
          </cell>
          <cell r="K854">
            <v>21.9072</v>
          </cell>
        </row>
        <row r="855">
          <cell r="A855">
            <v>30830</v>
          </cell>
          <cell r="J855">
            <v>17.48</v>
          </cell>
          <cell r="K855">
            <v>20.8687</v>
          </cell>
        </row>
        <row r="856">
          <cell r="A856">
            <v>30831</v>
          </cell>
          <cell r="J856">
            <v>17.12</v>
          </cell>
          <cell r="K856">
            <v>19.760000000000002</v>
          </cell>
        </row>
        <row r="857">
          <cell r="A857">
            <v>30832</v>
          </cell>
          <cell r="J857">
            <v>16.47</v>
          </cell>
          <cell r="K857">
            <v>18.8401</v>
          </cell>
        </row>
        <row r="858">
          <cell r="A858">
            <v>30833</v>
          </cell>
          <cell r="J858">
            <v>15.98</v>
          </cell>
          <cell r="K858">
            <v>23.462900000000001</v>
          </cell>
        </row>
        <row r="859">
          <cell r="A859">
            <v>30834</v>
          </cell>
          <cell r="J859">
            <v>15.53</v>
          </cell>
          <cell r="K859">
            <v>22.078399999999998</v>
          </cell>
        </row>
        <row r="860">
          <cell r="A860">
            <v>30837</v>
          </cell>
          <cell r="J860">
            <v>15.19</v>
          </cell>
          <cell r="K860">
            <v>23.963899999999999</v>
          </cell>
        </row>
        <row r="861">
          <cell r="A861">
            <v>30838</v>
          </cell>
          <cell r="J861">
            <v>16.43</v>
          </cell>
          <cell r="K861">
            <v>23.841999999999999</v>
          </cell>
        </row>
        <row r="862">
          <cell r="A862">
            <v>30839</v>
          </cell>
          <cell r="J862">
            <v>15.92</v>
          </cell>
          <cell r="K862">
            <v>22.433</v>
          </cell>
        </row>
        <row r="863">
          <cell r="A863">
            <v>30840</v>
          </cell>
          <cell r="J863">
            <v>16.61</v>
          </cell>
          <cell r="K863">
            <v>21.219899999999999</v>
          </cell>
        </row>
        <row r="864">
          <cell r="A864">
            <v>30841</v>
          </cell>
          <cell r="J864">
            <v>16.11</v>
          </cell>
          <cell r="K864">
            <v>20.437000000000001</v>
          </cell>
        </row>
        <row r="865">
          <cell r="A865">
            <v>30844</v>
          </cell>
          <cell r="J865">
            <v>16.420000000000002</v>
          </cell>
          <cell r="K865">
            <v>19.755099999999999</v>
          </cell>
        </row>
        <row r="866">
          <cell r="A866">
            <v>30845</v>
          </cell>
          <cell r="J866">
            <v>15.97</v>
          </cell>
          <cell r="K866">
            <v>19.180399999999999</v>
          </cell>
        </row>
        <row r="867">
          <cell r="A867">
            <v>30846</v>
          </cell>
          <cell r="J867">
            <v>18.7</v>
          </cell>
          <cell r="K867">
            <v>20.4678</v>
          </cell>
        </row>
        <row r="868">
          <cell r="A868">
            <v>30847</v>
          </cell>
          <cell r="J868">
            <v>17.75</v>
          </cell>
          <cell r="K868">
            <v>19.799499999999998</v>
          </cell>
        </row>
        <row r="869">
          <cell r="A869">
            <v>30848</v>
          </cell>
          <cell r="J869">
            <v>17.2</v>
          </cell>
          <cell r="K869">
            <v>20.2364</v>
          </cell>
        </row>
        <row r="870">
          <cell r="A870">
            <v>30851</v>
          </cell>
          <cell r="J870">
            <v>21.43</v>
          </cell>
          <cell r="K870">
            <v>21.948499999999999</v>
          </cell>
        </row>
        <row r="871">
          <cell r="A871">
            <v>30852</v>
          </cell>
          <cell r="J871">
            <v>23.14</v>
          </cell>
          <cell r="K871">
            <v>22.1431</v>
          </cell>
        </row>
        <row r="872">
          <cell r="A872">
            <v>30853</v>
          </cell>
          <cell r="J872">
            <v>21.82</v>
          </cell>
          <cell r="K872">
            <v>20.866399999999999</v>
          </cell>
        </row>
        <row r="873">
          <cell r="A873">
            <v>30854</v>
          </cell>
          <cell r="J873">
            <v>20.43</v>
          </cell>
          <cell r="K873">
            <v>21.080400000000001</v>
          </cell>
        </row>
        <row r="874">
          <cell r="A874">
            <v>30855</v>
          </cell>
          <cell r="J874">
            <v>19.62</v>
          </cell>
          <cell r="K874">
            <v>20.003699999999998</v>
          </cell>
        </row>
        <row r="875">
          <cell r="A875">
            <v>30858</v>
          </cell>
          <cell r="J875">
            <v>19.37</v>
          </cell>
          <cell r="K875">
            <v>19.1737</v>
          </cell>
        </row>
        <row r="876">
          <cell r="A876">
            <v>30859</v>
          </cell>
          <cell r="J876">
            <v>18.32</v>
          </cell>
          <cell r="K876">
            <v>18.990600000000001</v>
          </cell>
        </row>
        <row r="877">
          <cell r="A877">
            <v>30860</v>
          </cell>
          <cell r="J877">
            <v>17.36</v>
          </cell>
          <cell r="K877">
            <v>18.3521</v>
          </cell>
        </row>
        <row r="878">
          <cell r="A878">
            <v>30861</v>
          </cell>
          <cell r="J878">
            <v>17.02</v>
          </cell>
          <cell r="K878">
            <v>17.863600000000002</v>
          </cell>
        </row>
        <row r="879">
          <cell r="A879">
            <v>30862</v>
          </cell>
          <cell r="J879">
            <v>16.3</v>
          </cell>
          <cell r="K879">
            <v>17.303999999999998</v>
          </cell>
        </row>
        <row r="880">
          <cell r="A880">
            <v>30865</v>
          </cell>
          <cell r="J880">
            <v>15.68</v>
          </cell>
          <cell r="K880">
            <v>17.141999999999999</v>
          </cell>
        </row>
        <row r="881">
          <cell r="A881">
            <v>30866</v>
          </cell>
          <cell r="J881">
            <v>16.28</v>
          </cell>
          <cell r="K881">
            <v>17.5151</v>
          </cell>
        </row>
        <row r="882">
          <cell r="A882">
            <v>30867</v>
          </cell>
          <cell r="J882">
            <v>15.67</v>
          </cell>
          <cell r="K882">
            <v>17.932600000000001</v>
          </cell>
        </row>
        <row r="883">
          <cell r="A883">
            <v>30868</v>
          </cell>
          <cell r="J883">
            <v>15.17</v>
          </cell>
          <cell r="K883">
            <v>17.193000000000001</v>
          </cell>
        </row>
        <row r="884">
          <cell r="A884">
            <v>30869</v>
          </cell>
          <cell r="J884">
            <v>15.01</v>
          </cell>
          <cell r="K884">
            <v>17.590499999999999</v>
          </cell>
        </row>
        <row r="885">
          <cell r="A885">
            <v>30872</v>
          </cell>
          <cell r="J885">
            <v>16.690000000000001</v>
          </cell>
          <cell r="K885">
            <v>19.362100000000002</v>
          </cell>
        </row>
        <row r="886">
          <cell r="A886">
            <v>30873</v>
          </cell>
          <cell r="J886">
            <v>17.75</v>
          </cell>
          <cell r="K886">
            <v>19.9847</v>
          </cell>
        </row>
        <row r="887">
          <cell r="A887">
            <v>30874</v>
          </cell>
          <cell r="J887">
            <v>16.93</v>
          </cell>
          <cell r="K887">
            <v>19.334599999999998</v>
          </cell>
        </row>
        <row r="888">
          <cell r="A888">
            <v>30875</v>
          </cell>
          <cell r="J888">
            <v>17.87</v>
          </cell>
          <cell r="K888">
            <v>21.563700000000001</v>
          </cell>
        </row>
        <row r="889">
          <cell r="A889">
            <v>30876</v>
          </cell>
          <cell r="J889">
            <v>20.97</v>
          </cell>
          <cell r="K889">
            <v>22.456499999999998</v>
          </cell>
        </row>
        <row r="890">
          <cell r="A890">
            <v>30879</v>
          </cell>
          <cell r="J890">
            <v>20.149999999999999</v>
          </cell>
          <cell r="K890">
            <v>21.424299999999999</v>
          </cell>
        </row>
        <row r="891">
          <cell r="A891">
            <v>30880</v>
          </cell>
          <cell r="J891">
            <v>18.96</v>
          </cell>
          <cell r="K891">
            <v>20.077100000000002</v>
          </cell>
        </row>
        <row r="892">
          <cell r="A892">
            <v>30881</v>
          </cell>
          <cell r="J892">
            <v>19.579999999999998</v>
          </cell>
          <cell r="K892">
            <v>19.810099999999998</v>
          </cell>
        </row>
        <row r="893">
          <cell r="A893">
            <v>30882</v>
          </cell>
          <cell r="J893">
            <v>19.29</v>
          </cell>
          <cell r="K893">
            <v>19.664400000000001</v>
          </cell>
        </row>
        <row r="894">
          <cell r="A894">
            <v>30883</v>
          </cell>
          <cell r="J894">
            <v>22.21</v>
          </cell>
          <cell r="K894">
            <v>20.601099999999999</v>
          </cell>
        </row>
        <row r="895">
          <cell r="A895">
            <v>30886</v>
          </cell>
          <cell r="J895">
            <v>24.66</v>
          </cell>
          <cell r="K895">
            <v>20.8888</v>
          </cell>
        </row>
        <row r="896">
          <cell r="A896">
            <v>30887</v>
          </cell>
          <cell r="J896">
            <v>23.1</v>
          </cell>
          <cell r="K896">
            <v>26.022400000000001</v>
          </cell>
        </row>
        <row r="897">
          <cell r="A897">
            <v>30888</v>
          </cell>
          <cell r="J897">
            <v>21.5</v>
          </cell>
          <cell r="K897">
            <v>24.202100000000002</v>
          </cell>
        </row>
        <row r="898">
          <cell r="A898">
            <v>30889</v>
          </cell>
          <cell r="J898">
            <v>20.2</v>
          </cell>
          <cell r="K898">
            <v>22.727699999999999</v>
          </cell>
        </row>
        <row r="899">
          <cell r="A899">
            <v>30890</v>
          </cell>
          <cell r="J899">
            <v>19.989999999999998</v>
          </cell>
          <cell r="K899">
            <v>22.036300000000001</v>
          </cell>
        </row>
        <row r="900">
          <cell r="A900">
            <v>30893</v>
          </cell>
          <cell r="J900">
            <v>19.670000000000002</v>
          </cell>
          <cell r="K900">
            <v>21.8934</v>
          </cell>
        </row>
        <row r="901">
          <cell r="A901">
            <v>30894</v>
          </cell>
          <cell r="J901">
            <v>22.12</v>
          </cell>
          <cell r="K901">
            <v>22.6799</v>
          </cell>
        </row>
        <row r="902">
          <cell r="A902">
            <v>30895</v>
          </cell>
          <cell r="J902">
            <v>21.19</v>
          </cell>
          <cell r="K902">
            <v>21.527200000000001</v>
          </cell>
        </row>
        <row r="903">
          <cell r="A903">
            <v>30896</v>
          </cell>
          <cell r="J903">
            <v>20.190000000000001</v>
          </cell>
          <cell r="K903">
            <v>20.558199999999999</v>
          </cell>
        </row>
        <row r="904">
          <cell r="A904">
            <v>30897</v>
          </cell>
          <cell r="J904">
            <v>22.62</v>
          </cell>
          <cell r="K904">
            <v>24.418600000000001</v>
          </cell>
        </row>
        <row r="905">
          <cell r="A905">
            <v>30900</v>
          </cell>
          <cell r="J905">
            <v>24.17</v>
          </cell>
          <cell r="K905">
            <v>27.767099999999999</v>
          </cell>
        </row>
        <row r="906">
          <cell r="A906">
            <v>30901</v>
          </cell>
          <cell r="J906">
            <v>23.33</v>
          </cell>
          <cell r="K906">
            <v>26.028700000000001</v>
          </cell>
        </row>
        <row r="907">
          <cell r="A907">
            <v>30902</v>
          </cell>
          <cell r="J907">
            <v>26.77</v>
          </cell>
          <cell r="K907">
            <v>26.859300000000001</v>
          </cell>
        </row>
        <row r="908">
          <cell r="A908">
            <v>30903</v>
          </cell>
          <cell r="J908">
            <v>24.76</v>
          </cell>
          <cell r="K908">
            <v>25.7224</v>
          </cell>
        </row>
        <row r="909">
          <cell r="A909">
            <v>30904</v>
          </cell>
          <cell r="J909">
            <v>22.99</v>
          </cell>
          <cell r="K909">
            <v>24.285799999999998</v>
          </cell>
        </row>
        <row r="910">
          <cell r="A910">
            <v>30907</v>
          </cell>
          <cell r="J910">
            <v>23.11</v>
          </cell>
          <cell r="K910">
            <v>25.3917</v>
          </cell>
        </row>
        <row r="911">
          <cell r="A911">
            <v>30908</v>
          </cell>
          <cell r="J911">
            <v>23.23</v>
          </cell>
          <cell r="K911">
            <v>26.6433</v>
          </cell>
        </row>
        <row r="912">
          <cell r="A912">
            <v>30909</v>
          </cell>
          <cell r="J912">
            <v>22.39</v>
          </cell>
          <cell r="K912">
            <v>25.6845</v>
          </cell>
        </row>
        <row r="913">
          <cell r="A913">
            <v>30910</v>
          </cell>
          <cell r="J913">
            <v>21.19</v>
          </cell>
          <cell r="K913">
            <v>24.7362</v>
          </cell>
        </row>
        <row r="914">
          <cell r="A914">
            <v>30911</v>
          </cell>
          <cell r="J914">
            <v>19.850000000000001</v>
          </cell>
          <cell r="K914">
            <v>22.995899999999999</v>
          </cell>
        </row>
        <row r="915">
          <cell r="A915">
            <v>30914</v>
          </cell>
          <cell r="J915">
            <v>18.829999999999998</v>
          </cell>
          <cell r="K915">
            <v>21.6035</v>
          </cell>
        </row>
        <row r="916">
          <cell r="A916">
            <v>30915</v>
          </cell>
          <cell r="J916">
            <v>17.940000000000001</v>
          </cell>
          <cell r="K916">
            <v>20.453600000000002</v>
          </cell>
        </row>
        <row r="917">
          <cell r="A917">
            <v>30916</v>
          </cell>
          <cell r="J917">
            <v>17.059999999999999</v>
          </cell>
          <cell r="K917">
            <v>19.272099999999998</v>
          </cell>
        </row>
        <row r="918">
          <cell r="A918">
            <v>30917</v>
          </cell>
          <cell r="J918">
            <v>18.309999999999999</v>
          </cell>
          <cell r="K918">
            <v>18.78</v>
          </cell>
        </row>
        <row r="919">
          <cell r="A919">
            <v>30918</v>
          </cell>
          <cell r="J919">
            <v>17.72</v>
          </cell>
          <cell r="K919">
            <v>17.949000000000002</v>
          </cell>
        </row>
        <row r="920">
          <cell r="A920">
            <v>30921</v>
          </cell>
          <cell r="J920">
            <v>18.940000000000001</v>
          </cell>
          <cell r="K920">
            <v>17.735900000000001</v>
          </cell>
        </row>
        <row r="921">
          <cell r="A921">
            <v>30922</v>
          </cell>
          <cell r="J921">
            <v>17.91</v>
          </cell>
          <cell r="K921">
            <v>17.857099999999999</v>
          </cell>
        </row>
        <row r="922">
          <cell r="A922">
            <v>30923</v>
          </cell>
          <cell r="J922">
            <v>17.54</v>
          </cell>
          <cell r="K922">
            <v>17.177399999999999</v>
          </cell>
        </row>
        <row r="923">
          <cell r="A923">
            <v>30924</v>
          </cell>
          <cell r="J923">
            <v>16.989999999999998</v>
          </cell>
          <cell r="K923">
            <v>16.8567</v>
          </cell>
        </row>
        <row r="924">
          <cell r="A924">
            <v>30925</v>
          </cell>
          <cell r="J924">
            <v>16.329999999999998</v>
          </cell>
          <cell r="K924">
            <v>16.6585</v>
          </cell>
        </row>
        <row r="925">
          <cell r="A925">
            <v>30928</v>
          </cell>
          <cell r="J925">
            <v>15.69</v>
          </cell>
          <cell r="K925">
            <v>15.976800000000001</v>
          </cell>
        </row>
        <row r="926">
          <cell r="A926">
            <v>30929</v>
          </cell>
          <cell r="J926">
            <v>15.8</v>
          </cell>
          <cell r="K926">
            <v>15.931100000000001</v>
          </cell>
        </row>
        <row r="927">
          <cell r="A927">
            <v>30930</v>
          </cell>
          <cell r="J927">
            <v>15.92</v>
          </cell>
          <cell r="K927">
            <v>18.190000000000001</v>
          </cell>
        </row>
        <row r="928">
          <cell r="A928">
            <v>30931</v>
          </cell>
          <cell r="J928">
            <v>16.46</v>
          </cell>
          <cell r="K928">
            <v>18.471800000000002</v>
          </cell>
        </row>
        <row r="929">
          <cell r="A929">
            <v>30932</v>
          </cell>
          <cell r="J929">
            <v>16.14</v>
          </cell>
          <cell r="K929">
            <v>18.037099999999999</v>
          </cell>
        </row>
        <row r="930">
          <cell r="A930">
            <v>30935</v>
          </cell>
          <cell r="J930">
            <v>15.79</v>
          </cell>
          <cell r="K930">
            <v>17.514800000000001</v>
          </cell>
        </row>
        <row r="931">
          <cell r="A931">
            <v>30936</v>
          </cell>
          <cell r="J931">
            <v>19.54</v>
          </cell>
          <cell r="K931">
            <v>19.845700000000001</v>
          </cell>
        </row>
        <row r="932">
          <cell r="A932">
            <v>30937</v>
          </cell>
          <cell r="J932">
            <v>19.12</v>
          </cell>
          <cell r="K932">
            <v>19.533999999999999</v>
          </cell>
        </row>
        <row r="933">
          <cell r="A933">
            <v>30938</v>
          </cell>
          <cell r="J933">
            <v>18.28</v>
          </cell>
          <cell r="K933">
            <v>18.5886</v>
          </cell>
        </row>
        <row r="934">
          <cell r="A934">
            <v>30939</v>
          </cell>
          <cell r="J934">
            <v>18.350000000000001</v>
          </cell>
          <cell r="K934">
            <v>18.008900000000001</v>
          </cell>
        </row>
        <row r="935">
          <cell r="A935">
            <v>30942</v>
          </cell>
          <cell r="J935">
            <v>17.440000000000001</v>
          </cell>
          <cell r="K935">
            <v>17.8185</v>
          </cell>
        </row>
        <row r="936">
          <cell r="A936">
            <v>30943</v>
          </cell>
          <cell r="J936">
            <v>19.440000000000001</v>
          </cell>
          <cell r="K936">
            <v>19.691199999999998</v>
          </cell>
        </row>
        <row r="937">
          <cell r="A937">
            <v>30944</v>
          </cell>
          <cell r="J937">
            <v>21.86</v>
          </cell>
          <cell r="K937">
            <v>21.964400000000001</v>
          </cell>
        </row>
        <row r="938">
          <cell r="A938">
            <v>30945</v>
          </cell>
          <cell r="J938">
            <v>20.399999999999999</v>
          </cell>
          <cell r="K938">
            <v>20.998899999999999</v>
          </cell>
        </row>
        <row r="939">
          <cell r="A939">
            <v>30946</v>
          </cell>
          <cell r="J939">
            <v>19.16</v>
          </cell>
          <cell r="K939">
            <v>19.714500000000001</v>
          </cell>
        </row>
        <row r="940">
          <cell r="A940">
            <v>30949</v>
          </cell>
          <cell r="J940">
            <v>22.16</v>
          </cell>
          <cell r="K940">
            <v>20.154800000000002</v>
          </cell>
        </row>
        <row r="941">
          <cell r="A941">
            <v>30950</v>
          </cell>
          <cell r="J941">
            <v>23.71</v>
          </cell>
          <cell r="K941">
            <v>20.535900000000002</v>
          </cell>
        </row>
        <row r="942">
          <cell r="A942">
            <v>30951</v>
          </cell>
          <cell r="J942">
            <v>24.21</v>
          </cell>
          <cell r="K942">
            <v>21.8125</v>
          </cell>
        </row>
        <row r="943">
          <cell r="A943">
            <v>30952</v>
          </cell>
          <cell r="J943">
            <v>22.6</v>
          </cell>
          <cell r="K943">
            <v>20.777000000000001</v>
          </cell>
        </row>
        <row r="944">
          <cell r="A944">
            <v>30953</v>
          </cell>
          <cell r="J944">
            <v>23.93</v>
          </cell>
          <cell r="K944">
            <v>21.596900000000002</v>
          </cell>
        </row>
        <row r="945">
          <cell r="A945">
            <v>30956</v>
          </cell>
          <cell r="J945">
            <v>22.84</v>
          </cell>
          <cell r="K945">
            <v>21.001899999999999</v>
          </cell>
        </row>
        <row r="946">
          <cell r="A946">
            <v>30957</v>
          </cell>
          <cell r="J946">
            <v>21.63</v>
          </cell>
          <cell r="K946">
            <v>21.682200000000002</v>
          </cell>
        </row>
        <row r="947">
          <cell r="A947">
            <v>30958</v>
          </cell>
          <cell r="J947">
            <v>20.25</v>
          </cell>
          <cell r="K947">
            <v>20.627099999999999</v>
          </cell>
        </row>
        <row r="948">
          <cell r="A948">
            <v>30959</v>
          </cell>
          <cell r="J948">
            <v>19.32</v>
          </cell>
          <cell r="K948">
            <v>19.4192</v>
          </cell>
        </row>
        <row r="949">
          <cell r="A949">
            <v>30960</v>
          </cell>
          <cell r="J949">
            <v>18.54</v>
          </cell>
          <cell r="K949">
            <v>18.821300000000001</v>
          </cell>
        </row>
        <row r="950">
          <cell r="A950">
            <v>30963</v>
          </cell>
          <cell r="J950">
            <v>17.59</v>
          </cell>
          <cell r="K950">
            <v>17.739599999999999</v>
          </cell>
        </row>
        <row r="951">
          <cell r="A951">
            <v>30964</v>
          </cell>
          <cell r="J951">
            <v>16.75</v>
          </cell>
          <cell r="K951">
            <v>16.857399999999998</v>
          </cell>
        </row>
        <row r="952">
          <cell r="A952">
            <v>30965</v>
          </cell>
          <cell r="J952">
            <v>17.14</v>
          </cell>
          <cell r="K952">
            <v>16.7578</v>
          </cell>
        </row>
        <row r="953">
          <cell r="A953">
            <v>30966</v>
          </cell>
          <cell r="J953">
            <v>16.59</v>
          </cell>
          <cell r="K953">
            <v>16.876999999999999</v>
          </cell>
        </row>
        <row r="954">
          <cell r="A954">
            <v>30967</v>
          </cell>
          <cell r="J954">
            <v>15.94</v>
          </cell>
          <cell r="K954">
            <v>16.1296</v>
          </cell>
        </row>
        <row r="955">
          <cell r="A955">
            <v>30970</v>
          </cell>
          <cell r="J955">
            <v>15.86</v>
          </cell>
          <cell r="K955">
            <v>15.566599999999999</v>
          </cell>
        </row>
        <row r="956">
          <cell r="A956">
            <v>30971</v>
          </cell>
          <cell r="J956">
            <v>18.21</v>
          </cell>
          <cell r="K956">
            <v>16.817499999999999</v>
          </cell>
        </row>
        <row r="957">
          <cell r="A957">
            <v>30972</v>
          </cell>
          <cell r="J957">
            <v>18.87</v>
          </cell>
          <cell r="K957">
            <v>19.042100000000001</v>
          </cell>
        </row>
        <row r="958">
          <cell r="A958">
            <v>30973</v>
          </cell>
          <cell r="J958">
            <v>17.91</v>
          </cell>
          <cell r="K958">
            <v>19.380700000000001</v>
          </cell>
        </row>
        <row r="959">
          <cell r="A959">
            <v>30974</v>
          </cell>
          <cell r="J959">
            <v>17.05</v>
          </cell>
          <cell r="K959">
            <v>19.578800000000001</v>
          </cell>
        </row>
        <row r="960">
          <cell r="A960">
            <v>30977</v>
          </cell>
          <cell r="J960">
            <v>17.78</v>
          </cell>
          <cell r="K960">
            <v>21.797699999999999</v>
          </cell>
        </row>
        <row r="961">
          <cell r="A961">
            <v>30978</v>
          </cell>
          <cell r="J961">
            <v>16.97</v>
          </cell>
          <cell r="K961">
            <v>20.5291</v>
          </cell>
        </row>
        <row r="962">
          <cell r="A962">
            <v>30979</v>
          </cell>
          <cell r="J962">
            <v>16.45</v>
          </cell>
          <cell r="K962">
            <v>19.793600000000001</v>
          </cell>
        </row>
        <row r="963">
          <cell r="A963">
            <v>30980</v>
          </cell>
          <cell r="J963">
            <v>18.86</v>
          </cell>
          <cell r="K963">
            <v>19.867999999999999</v>
          </cell>
        </row>
        <row r="964">
          <cell r="A964">
            <v>30981</v>
          </cell>
          <cell r="J964">
            <v>18.68</v>
          </cell>
          <cell r="K964">
            <v>18.971800000000002</v>
          </cell>
        </row>
        <row r="965">
          <cell r="A965">
            <v>30984</v>
          </cell>
          <cell r="J965">
            <v>18.600000000000001</v>
          </cell>
          <cell r="K965">
            <v>19.867799999999999</v>
          </cell>
        </row>
        <row r="966">
          <cell r="A966">
            <v>30985</v>
          </cell>
          <cell r="J966">
            <v>20.13</v>
          </cell>
          <cell r="K966">
            <v>20.656199999999998</v>
          </cell>
        </row>
        <row r="967">
          <cell r="A967">
            <v>30986</v>
          </cell>
          <cell r="J967">
            <v>19.11</v>
          </cell>
          <cell r="K967">
            <v>20.041</v>
          </cell>
        </row>
        <row r="968">
          <cell r="A968">
            <v>30987</v>
          </cell>
          <cell r="J968">
            <v>18.41</v>
          </cell>
          <cell r="K968">
            <v>19.0549</v>
          </cell>
        </row>
        <row r="969">
          <cell r="A969">
            <v>30988</v>
          </cell>
          <cell r="J969">
            <v>17.489999999999998</v>
          </cell>
          <cell r="K969">
            <v>18.375499999999999</v>
          </cell>
        </row>
        <row r="970">
          <cell r="A970">
            <v>30991</v>
          </cell>
          <cell r="J970">
            <v>19.27</v>
          </cell>
          <cell r="K970">
            <v>20.4497</v>
          </cell>
        </row>
        <row r="971">
          <cell r="A971">
            <v>30992</v>
          </cell>
          <cell r="J971">
            <v>18.29</v>
          </cell>
          <cell r="K971">
            <v>19.190999999999999</v>
          </cell>
        </row>
        <row r="972">
          <cell r="A972">
            <v>30993</v>
          </cell>
          <cell r="J972">
            <v>17.82</v>
          </cell>
          <cell r="K972">
            <v>18.361000000000001</v>
          </cell>
        </row>
        <row r="973">
          <cell r="A973">
            <v>30994</v>
          </cell>
          <cell r="J973">
            <v>16.95</v>
          </cell>
          <cell r="K973">
            <v>17.538499999999999</v>
          </cell>
        </row>
        <row r="974">
          <cell r="A974">
            <v>30995</v>
          </cell>
          <cell r="J974">
            <v>17.190000000000001</v>
          </cell>
          <cell r="K974">
            <v>17.1798</v>
          </cell>
        </row>
        <row r="975">
          <cell r="A975">
            <v>30998</v>
          </cell>
          <cell r="J975">
            <v>16.86</v>
          </cell>
          <cell r="K975">
            <v>16.7073</v>
          </cell>
        </row>
        <row r="976">
          <cell r="A976">
            <v>30999</v>
          </cell>
          <cell r="J976">
            <v>16.21</v>
          </cell>
          <cell r="K976">
            <v>16.392099999999999</v>
          </cell>
        </row>
        <row r="977">
          <cell r="A977">
            <v>31000</v>
          </cell>
          <cell r="J977">
            <v>15.9</v>
          </cell>
          <cell r="K977">
            <v>16.197500000000002</v>
          </cell>
        </row>
        <row r="978">
          <cell r="A978">
            <v>31001</v>
          </cell>
          <cell r="J978">
            <v>17.62</v>
          </cell>
          <cell r="K978">
            <v>17.928699999999999</v>
          </cell>
        </row>
        <row r="979">
          <cell r="A979">
            <v>31002</v>
          </cell>
          <cell r="J979">
            <v>16.78</v>
          </cell>
          <cell r="K979">
            <v>18.545300000000001</v>
          </cell>
        </row>
        <row r="980">
          <cell r="A980">
            <v>31005</v>
          </cell>
          <cell r="J980">
            <v>16.07</v>
          </cell>
          <cell r="K980">
            <v>17.731100000000001</v>
          </cell>
        </row>
        <row r="981">
          <cell r="A981">
            <v>31006</v>
          </cell>
          <cell r="J981">
            <v>17.57</v>
          </cell>
          <cell r="K981">
            <v>19.851800000000001</v>
          </cell>
        </row>
        <row r="982">
          <cell r="A982">
            <v>31007</v>
          </cell>
          <cell r="J982">
            <v>17.41</v>
          </cell>
          <cell r="K982">
            <v>19.4358</v>
          </cell>
        </row>
        <row r="983">
          <cell r="A983">
            <v>31008</v>
          </cell>
          <cell r="J983">
            <v>17.190000000000001</v>
          </cell>
          <cell r="K983">
            <v>19.165199999999999</v>
          </cell>
        </row>
        <row r="984">
          <cell r="A984">
            <v>31009</v>
          </cell>
          <cell r="J984">
            <v>16.41</v>
          </cell>
          <cell r="K984">
            <v>18.4817</v>
          </cell>
        </row>
        <row r="985">
          <cell r="A985">
            <v>31012</v>
          </cell>
          <cell r="J985">
            <v>15.77</v>
          </cell>
          <cell r="K985">
            <v>17.5395</v>
          </cell>
        </row>
        <row r="986">
          <cell r="A986">
            <v>31013</v>
          </cell>
          <cell r="J986">
            <v>17.21</v>
          </cell>
          <cell r="K986">
            <v>18.014399999999998</v>
          </cell>
        </row>
        <row r="987">
          <cell r="A987">
            <v>31014</v>
          </cell>
          <cell r="J987">
            <v>16.510000000000002</v>
          </cell>
          <cell r="K987">
            <v>17.200900000000001</v>
          </cell>
        </row>
        <row r="988">
          <cell r="A988">
            <v>31015</v>
          </cell>
          <cell r="J988">
            <v>16.39</v>
          </cell>
          <cell r="K988">
            <v>16.890699999999999</v>
          </cell>
        </row>
        <row r="989">
          <cell r="A989">
            <v>31016</v>
          </cell>
          <cell r="J989">
            <v>16.149999999999999</v>
          </cell>
          <cell r="K989">
            <v>16.952400000000001</v>
          </cell>
        </row>
        <row r="990">
          <cell r="A990">
            <v>31019</v>
          </cell>
          <cell r="J990">
            <v>16.059999999999999</v>
          </cell>
          <cell r="K990">
            <v>16.668399999999998</v>
          </cell>
        </row>
        <row r="991">
          <cell r="A991">
            <v>31020</v>
          </cell>
          <cell r="J991">
            <v>16.350000000000001</v>
          </cell>
          <cell r="K991">
            <v>16.470500000000001</v>
          </cell>
        </row>
        <row r="992">
          <cell r="A992">
            <v>31021</v>
          </cell>
          <cell r="J992">
            <v>16.77</v>
          </cell>
          <cell r="K992">
            <v>16.228300000000001</v>
          </cell>
        </row>
        <row r="993">
          <cell r="A993">
            <v>31022</v>
          </cell>
          <cell r="J993">
            <v>16.39</v>
          </cell>
          <cell r="K993">
            <v>15.9482</v>
          </cell>
        </row>
        <row r="994">
          <cell r="A994">
            <v>31023</v>
          </cell>
          <cell r="J994">
            <v>18.27</v>
          </cell>
          <cell r="K994">
            <v>17.029299999999999</v>
          </cell>
        </row>
        <row r="995">
          <cell r="A995">
            <v>31026</v>
          </cell>
          <cell r="J995">
            <v>17.350000000000001</v>
          </cell>
          <cell r="K995">
            <v>16.546099999999999</v>
          </cell>
        </row>
        <row r="996">
          <cell r="A996">
            <v>31027</v>
          </cell>
          <cell r="J996">
            <v>17.170000000000002</v>
          </cell>
          <cell r="K996">
            <v>16.095400000000001</v>
          </cell>
        </row>
        <row r="997">
          <cell r="A997">
            <v>31028</v>
          </cell>
          <cell r="J997">
            <v>16.420000000000002</v>
          </cell>
          <cell r="K997">
            <v>15.452400000000001</v>
          </cell>
        </row>
        <row r="998">
          <cell r="A998">
            <v>31029</v>
          </cell>
          <cell r="J998">
            <v>16.43</v>
          </cell>
          <cell r="K998">
            <v>15.775700000000001</v>
          </cell>
        </row>
        <row r="999">
          <cell r="A999">
            <v>31030</v>
          </cell>
          <cell r="J999">
            <v>15.94</v>
          </cell>
          <cell r="K999">
            <v>16.1996</v>
          </cell>
        </row>
        <row r="1000">
          <cell r="A1000">
            <v>31033</v>
          </cell>
          <cell r="J1000">
            <v>15.58</v>
          </cell>
          <cell r="K1000">
            <v>15.704800000000001</v>
          </cell>
        </row>
        <row r="1001">
          <cell r="A1001">
            <v>31034</v>
          </cell>
          <cell r="J1001">
            <v>15.26</v>
          </cell>
          <cell r="K1001">
            <v>15.152900000000001</v>
          </cell>
        </row>
        <row r="1002">
          <cell r="A1002">
            <v>31035</v>
          </cell>
          <cell r="J1002">
            <v>15.49</v>
          </cell>
          <cell r="K1002">
            <v>16.617899999999999</v>
          </cell>
        </row>
        <row r="1003">
          <cell r="A1003">
            <v>31036</v>
          </cell>
          <cell r="J1003">
            <v>18.649999999999999</v>
          </cell>
          <cell r="K1003">
            <v>17.004300000000001</v>
          </cell>
        </row>
        <row r="1004">
          <cell r="A1004">
            <v>31037</v>
          </cell>
          <cell r="J1004">
            <v>19.75</v>
          </cell>
          <cell r="K1004">
            <v>18.531099999999999</v>
          </cell>
        </row>
        <row r="1005">
          <cell r="A1005">
            <v>31040</v>
          </cell>
          <cell r="J1005">
            <v>19.649999999999999</v>
          </cell>
          <cell r="K1005">
            <v>18.3704</v>
          </cell>
        </row>
        <row r="1006">
          <cell r="A1006">
            <v>31041</v>
          </cell>
          <cell r="J1006">
            <v>18.55</v>
          </cell>
          <cell r="K1006">
            <v>17.349799999999998</v>
          </cell>
        </row>
        <row r="1007">
          <cell r="A1007">
            <v>31042</v>
          </cell>
          <cell r="J1007">
            <v>17.63</v>
          </cell>
          <cell r="K1007">
            <v>16.644100000000002</v>
          </cell>
        </row>
        <row r="1008">
          <cell r="A1008">
            <v>31043</v>
          </cell>
          <cell r="J1008">
            <v>16.8</v>
          </cell>
          <cell r="K1008">
            <v>16.054300000000001</v>
          </cell>
        </row>
        <row r="1009">
          <cell r="A1009">
            <v>31044</v>
          </cell>
          <cell r="J1009">
            <v>16.399999999999999</v>
          </cell>
          <cell r="K1009">
            <v>15.892300000000001</v>
          </cell>
        </row>
        <row r="1010">
          <cell r="A1010">
            <v>31047</v>
          </cell>
          <cell r="J1010">
            <v>15.79</v>
          </cell>
          <cell r="K1010">
            <v>15.5726</v>
          </cell>
        </row>
        <row r="1011">
          <cell r="A1011">
            <v>31048</v>
          </cell>
          <cell r="J1011">
            <v>15.43</v>
          </cell>
          <cell r="K1011">
            <v>15.154400000000001</v>
          </cell>
        </row>
        <row r="1012">
          <cell r="A1012">
            <v>31049</v>
          </cell>
          <cell r="J1012">
            <v>15.03</v>
          </cell>
          <cell r="K1012">
            <v>14.796099999999999</v>
          </cell>
        </row>
        <row r="1013">
          <cell r="A1013">
            <v>31050</v>
          </cell>
          <cell r="J1013">
            <v>16.18</v>
          </cell>
          <cell r="K1013">
            <v>16.251899999999999</v>
          </cell>
        </row>
        <row r="1014">
          <cell r="A1014">
            <v>31051</v>
          </cell>
          <cell r="J1014">
            <v>16.48</v>
          </cell>
          <cell r="K1014">
            <v>16.609100000000002</v>
          </cell>
        </row>
        <row r="1015">
          <cell r="A1015">
            <v>31054</v>
          </cell>
          <cell r="J1015">
            <v>16.07</v>
          </cell>
          <cell r="K1015">
            <v>16.0258</v>
          </cell>
        </row>
        <row r="1016">
          <cell r="A1016">
            <v>31055</v>
          </cell>
          <cell r="J1016">
            <v>15.5</v>
          </cell>
          <cell r="K1016">
            <v>15.3545</v>
          </cell>
        </row>
        <row r="1017">
          <cell r="A1017">
            <v>31056</v>
          </cell>
          <cell r="J1017">
            <v>18.57</v>
          </cell>
          <cell r="K1017">
            <v>16.126100000000001</v>
          </cell>
        </row>
        <row r="1018">
          <cell r="A1018">
            <v>31057</v>
          </cell>
          <cell r="J1018">
            <v>17.66</v>
          </cell>
          <cell r="K1018">
            <v>15.4635</v>
          </cell>
        </row>
        <row r="1019">
          <cell r="A1019">
            <v>31058</v>
          </cell>
          <cell r="J1019">
            <v>17.89</v>
          </cell>
          <cell r="K1019">
            <v>15.4175</v>
          </cell>
        </row>
        <row r="1020">
          <cell r="A1020">
            <v>31061</v>
          </cell>
          <cell r="J1020">
            <v>17.079999999999998</v>
          </cell>
          <cell r="K1020">
            <v>15.3621</v>
          </cell>
        </row>
        <row r="1021">
          <cell r="A1021">
            <v>31062</v>
          </cell>
          <cell r="J1021">
            <v>18.09</v>
          </cell>
          <cell r="K1021">
            <v>17.3414</v>
          </cell>
        </row>
        <row r="1022">
          <cell r="A1022">
            <v>31063</v>
          </cell>
          <cell r="J1022">
            <v>17.72</v>
          </cell>
          <cell r="K1022">
            <v>16.813600000000001</v>
          </cell>
        </row>
        <row r="1023">
          <cell r="A1023">
            <v>31064</v>
          </cell>
          <cell r="J1023">
            <v>17.2</v>
          </cell>
          <cell r="K1023">
            <v>16.518999999999998</v>
          </cell>
        </row>
        <row r="1024">
          <cell r="A1024">
            <v>31065</v>
          </cell>
          <cell r="J1024">
            <v>16.420000000000002</v>
          </cell>
          <cell r="K1024">
            <v>15.9114</v>
          </cell>
        </row>
        <row r="1025">
          <cell r="A1025">
            <v>31068</v>
          </cell>
          <cell r="J1025">
            <v>15.99</v>
          </cell>
          <cell r="K1025">
            <v>15.6714</v>
          </cell>
        </row>
        <row r="1026">
          <cell r="A1026">
            <v>31069</v>
          </cell>
          <cell r="J1026">
            <v>16.16</v>
          </cell>
          <cell r="K1026">
            <v>15.6248</v>
          </cell>
        </row>
        <row r="1027">
          <cell r="A1027">
            <v>31070</v>
          </cell>
          <cell r="J1027">
            <v>16.010000000000002</v>
          </cell>
          <cell r="K1027">
            <v>16.559100000000001</v>
          </cell>
        </row>
        <row r="1028">
          <cell r="A1028">
            <v>31071</v>
          </cell>
          <cell r="J1028">
            <v>15.44</v>
          </cell>
          <cell r="K1028">
            <v>17.848099999999999</v>
          </cell>
        </row>
        <row r="1029">
          <cell r="A1029">
            <v>31072</v>
          </cell>
          <cell r="J1029">
            <v>16.14</v>
          </cell>
          <cell r="K1029">
            <v>17.489999999999998</v>
          </cell>
        </row>
        <row r="1030">
          <cell r="A1030">
            <v>31075</v>
          </cell>
          <cell r="J1030">
            <v>15.53</v>
          </cell>
          <cell r="K1030">
            <v>16.954799999999999</v>
          </cell>
        </row>
        <row r="1031">
          <cell r="A1031">
            <v>31076</v>
          </cell>
          <cell r="J1031">
            <v>15.04</v>
          </cell>
          <cell r="K1031">
            <v>17.7912</v>
          </cell>
        </row>
        <row r="1032">
          <cell r="A1032">
            <v>31077</v>
          </cell>
          <cell r="J1032">
            <v>15.05</v>
          </cell>
          <cell r="K1032">
            <v>17.738700000000001</v>
          </cell>
        </row>
        <row r="1033">
          <cell r="A1033">
            <v>31078</v>
          </cell>
          <cell r="J1033">
            <v>14.62</v>
          </cell>
          <cell r="K1033">
            <v>18.506499999999999</v>
          </cell>
        </row>
        <row r="1034">
          <cell r="A1034">
            <v>31079</v>
          </cell>
          <cell r="J1034">
            <v>14.51</v>
          </cell>
          <cell r="K1034">
            <v>17.860800000000001</v>
          </cell>
        </row>
        <row r="1035">
          <cell r="A1035">
            <v>31082</v>
          </cell>
          <cell r="J1035">
            <v>14.8</v>
          </cell>
          <cell r="K1035">
            <v>17.828499999999998</v>
          </cell>
        </row>
        <row r="1036">
          <cell r="A1036">
            <v>31083</v>
          </cell>
          <cell r="J1036">
            <v>17.07</v>
          </cell>
          <cell r="K1036">
            <v>19.473700000000001</v>
          </cell>
        </row>
        <row r="1037">
          <cell r="A1037">
            <v>31084</v>
          </cell>
          <cell r="J1037">
            <v>16.32</v>
          </cell>
          <cell r="K1037">
            <v>18.815200000000001</v>
          </cell>
        </row>
        <row r="1038">
          <cell r="A1038">
            <v>31085</v>
          </cell>
          <cell r="J1038">
            <v>15.83</v>
          </cell>
          <cell r="K1038">
            <v>17.864799999999999</v>
          </cell>
        </row>
        <row r="1039">
          <cell r="A1039">
            <v>31086</v>
          </cell>
          <cell r="J1039">
            <v>15.43</v>
          </cell>
          <cell r="K1039">
            <v>17.2653</v>
          </cell>
        </row>
        <row r="1040">
          <cell r="A1040">
            <v>31089</v>
          </cell>
          <cell r="J1040">
            <v>14.96</v>
          </cell>
          <cell r="K1040">
            <v>16.680499999999999</v>
          </cell>
        </row>
        <row r="1041">
          <cell r="A1041">
            <v>31090</v>
          </cell>
          <cell r="J1041">
            <v>15.94</v>
          </cell>
          <cell r="K1041">
            <v>17.661999999999999</v>
          </cell>
        </row>
        <row r="1042">
          <cell r="A1042">
            <v>31091</v>
          </cell>
          <cell r="J1042">
            <v>17.579999999999998</v>
          </cell>
          <cell r="K1042">
            <v>20.442499999999999</v>
          </cell>
        </row>
        <row r="1043">
          <cell r="A1043">
            <v>31092</v>
          </cell>
          <cell r="J1043">
            <v>16.850000000000001</v>
          </cell>
          <cell r="K1043">
            <v>19.251300000000001</v>
          </cell>
        </row>
        <row r="1044">
          <cell r="A1044">
            <v>31093</v>
          </cell>
          <cell r="J1044">
            <v>16.37</v>
          </cell>
          <cell r="K1044">
            <v>18.503699999999998</v>
          </cell>
        </row>
        <row r="1045">
          <cell r="A1045">
            <v>31096</v>
          </cell>
          <cell r="J1045">
            <v>16.059999999999999</v>
          </cell>
          <cell r="K1045">
            <v>17.5336</v>
          </cell>
        </row>
        <row r="1046">
          <cell r="A1046">
            <v>31097</v>
          </cell>
          <cell r="J1046">
            <v>16.73</v>
          </cell>
          <cell r="K1046">
            <v>18.466699999999999</v>
          </cell>
        </row>
        <row r="1047">
          <cell r="A1047">
            <v>31098</v>
          </cell>
          <cell r="J1047">
            <v>16.63</v>
          </cell>
          <cell r="K1047">
            <v>17.715699999999998</v>
          </cell>
        </row>
        <row r="1048">
          <cell r="A1048">
            <v>31099</v>
          </cell>
          <cell r="J1048">
            <v>16.100000000000001</v>
          </cell>
          <cell r="K1048">
            <v>17.003699999999998</v>
          </cell>
        </row>
        <row r="1049">
          <cell r="A1049">
            <v>31100</v>
          </cell>
          <cell r="J1049">
            <v>16.57</v>
          </cell>
          <cell r="K1049">
            <v>17.974699999999999</v>
          </cell>
        </row>
        <row r="1050">
          <cell r="A1050">
            <v>31103</v>
          </cell>
          <cell r="J1050">
            <v>20.64</v>
          </cell>
          <cell r="K1050">
            <v>21.480899999999998</v>
          </cell>
        </row>
        <row r="1051">
          <cell r="A1051">
            <v>31104</v>
          </cell>
          <cell r="J1051">
            <v>22.97</v>
          </cell>
          <cell r="K1051">
            <v>23.758800000000001</v>
          </cell>
        </row>
        <row r="1052">
          <cell r="A1052">
            <v>31105</v>
          </cell>
          <cell r="J1052">
            <v>21.37</v>
          </cell>
          <cell r="K1052">
            <v>23.4636</v>
          </cell>
        </row>
        <row r="1053">
          <cell r="A1053">
            <v>31106</v>
          </cell>
          <cell r="J1053">
            <v>21.6</v>
          </cell>
          <cell r="K1053">
            <v>29.502800000000001</v>
          </cell>
        </row>
        <row r="1054">
          <cell r="A1054">
            <v>31107</v>
          </cell>
          <cell r="J1054">
            <v>20.73</v>
          </cell>
          <cell r="K1054">
            <v>27.5533</v>
          </cell>
        </row>
        <row r="1055">
          <cell r="A1055">
            <v>31110</v>
          </cell>
          <cell r="J1055">
            <v>19.64</v>
          </cell>
          <cell r="K1055">
            <v>26.533300000000001</v>
          </cell>
        </row>
        <row r="1056">
          <cell r="A1056">
            <v>31111</v>
          </cell>
          <cell r="J1056">
            <v>18.600000000000001</v>
          </cell>
          <cell r="K1056">
            <v>24.822500000000002</v>
          </cell>
        </row>
        <row r="1057">
          <cell r="A1057">
            <v>31112</v>
          </cell>
          <cell r="J1057">
            <v>19.96</v>
          </cell>
          <cell r="K1057">
            <v>24.055</v>
          </cell>
        </row>
        <row r="1058">
          <cell r="A1058">
            <v>31113</v>
          </cell>
          <cell r="J1058">
            <v>18.77</v>
          </cell>
          <cell r="K1058">
            <v>22.492100000000001</v>
          </cell>
        </row>
        <row r="1059">
          <cell r="A1059">
            <v>31114</v>
          </cell>
          <cell r="J1059">
            <v>17.829999999999998</v>
          </cell>
          <cell r="K1059">
            <v>21.170999999999999</v>
          </cell>
        </row>
        <row r="1060">
          <cell r="A1060">
            <v>31117</v>
          </cell>
          <cell r="J1060">
            <v>17.079999999999998</v>
          </cell>
          <cell r="K1060">
            <v>19.899899999999999</v>
          </cell>
        </row>
        <row r="1061">
          <cell r="A1061">
            <v>31118</v>
          </cell>
          <cell r="J1061">
            <v>17.84</v>
          </cell>
          <cell r="K1061">
            <v>19.323499999999999</v>
          </cell>
        </row>
        <row r="1062">
          <cell r="A1062">
            <v>31119</v>
          </cell>
          <cell r="J1062">
            <v>17</v>
          </cell>
          <cell r="K1062">
            <v>18.809000000000001</v>
          </cell>
        </row>
        <row r="1063">
          <cell r="A1063">
            <v>31120</v>
          </cell>
          <cell r="J1063">
            <v>16.260000000000002</v>
          </cell>
          <cell r="K1063">
            <v>18.4117</v>
          </cell>
        </row>
        <row r="1064">
          <cell r="A1064">
            <v>31121</v>
          </cell>
          <cell r="J1064">
            <v>17.579999999999998</v>
          </cell>
          <cell r="K1064">
            <v>19.4726</v>
          </cell>
        </row>
        <row r="1065">
          <cell r="A1065">
            <v>31124</v>
          </cell>
          <cell r="J1065">
            <v>17.22</v>
          </cell>
          <cell r="K1065">
            <v>18.628699999999998</v>
          </cell>
        </row>
        <row r="1066">
          <cell r="A1066">
            <v>31125</v>
          </cell>
          <cell r="J1066">
            <v>16.53</v>
          </cell>
          <cell r="K1066">
            <v>17.860099999999999</v>
          </cell>
        </row>
        <row r="1067">
          <cell r="A1067">
            <v>31126</v>
          </cell>
          <cell r="J1067">
            <v>17.16</v>
          </cell>
          <cell r="K1067">
            <v>19.3962</v>
          </cell>
        </row>
        <row r="1068">
          <cell r="A1068">
            <v>31127</v>
          </cell>
          <cell r="J1068">
            <v>16.57</v>
          </cell>
          <cell r="K1068">
            <v>18.520600000000002</v>
          </cell>
        </row>
        <row r="1069">
          <cell r="A1069">
            <v>31128</v>
          </cell>
          <cell r="J1069">
            <v>17.850000000000001</v>
          </cell>
          <cell r="K1069">
            <v>19.000800000000002</v>
          </cell>
        </row>
        <row r="1070">
          <cell r="A1070">
            <v>31131</v>
          </cell>
          <cell r="J1070">
            <v>17.02</v>
          </cell>
          <cell r="K1070">
            <v>18.854900000000001</v>
          </cell>
        </row>
        <row r="1071">
          <cell r="A1071">
            <v>31132</v>
          </cell>
          <cell r="J1071">
            <v>16.309999999999999</v>
          </cell>
          <cell r="K1071">
            <v>20.1708</v>
          </cell>
        </row>
        <row r="1072">
          <cell r="A1072">
            <v>31133</v>
          </cell>
          <cell r="J1072">
            <v>15.67</v>
          </cell>
          <cell r="K1072">
            <v>19.087</v>
          </cell>
        </row>
        <row r="1073">
          <cell r="A1073">
            <v>31134</v>
          </cell>
          <cell r="J1073">
            <v>20.32</v>
          </cell>
          <cell r="K1073">
            <v>21.1938</v>
          </cell>
        </row>
        <row r="1074">
          <cell r="A1074">
            <v>31135</v>
          </cell>
          <cell r="J1074">
            <v>19.309999999999999</v>
          </cell>
          <cell r="K1074">
            <v>19.9236</v>
          </cell>
        </row>
        <row r="1075">
          <cell r="A1075">
            <v>31138</v>
          </cell>
          <cell r="J1075">
            <v>18.920000000000002</v>
          </cell>
          <cell r="K1075">
            <v>19.017700000000001</v>
          </cell>
        </row>
        <row r="1076">
          <cell r="A1076">
            <v>31139</v>
          </cell>
          <cell r="J1076">
            <v>18.32</v>
          </cell>
          <cell r="K1076">
            <v>18.387799999999999</v>
          </cell>
        </row>
        <row r="1077">
          <cell r="A1077">
            <v>31140</v>
          </cell>
          <cell r="J1077">
            <v>17.64</v>
          </cell>
          <cell r="K1077">
            <v>18.045999999999999</v>
          </cell>
        </row>
        <row r="1078">
          <cell r="A1078">
            <v>31141</v>
          </cell>
          <cell r="J1078">
            <v>20.329999999999998</v>
          </cell>
          <cell r="K1078">
            <v>17.918299999999999</v>
          </cell>
        </row>
        <row r="1079">
          <cell r="A1079">
            <v>31142</v>
          </cell>
          <cell r="J1079">
            <v>21.38</v>
          </cell>
          <cell r="K1079">
            <v>18.846900000000002</v>
          </cell>
        </row>
        <row r="1080">
          <cell r="A1080">
            <v>31145</v>
          </cell>
          <cell r="J1080">
            <v>20.059999999999999</v>
          </cell>
          <cell r="K1080">
            <v>17.9422</v>
          </cell>
        </row>
        <row r="1081">
          <cell r="A1081">
            <v>31146</v>
          </cell>
          <cell r="J1081">
            <v>18.88</v>
          </cell>
          <cell r="K1081">
            <v>17.196100000000001</v>
          </cell>
        </row>
        <row r="1082">
          <cell r="A1082">
            <v>31147</v>
          </cell>
          <cell r="J1082">
            <v>17.86</v>
          </cell>
          <cell r="K1082">
            <v>16.607299999999999</v>
          </cell>
        </row>
        <row r="1083">
          <cell r="A1083">
            <v>31148</v>
          </cell>
          <cell r="J1083">
            <v>17.39</v>
          </cell>
          <cell r="K1083">
            <v>16.2653</v>
          </cell>
        </row>
        <row r="1084">
          <cell r="A1084">
            <v>31149</v>
          </cell>
          <cell r="J1084">
            <v>20.72</v>
          </cell>
          <cell r="K1084">
            <v>17.7136</v>
          </cell>
        </row>
        <row r="1085">
          <cell r="A1085">
            <v>31152</v>
          </cell>
          <cell r="J1085">
            <v>20.04</v>
          </cell>
          <cell r="K1085">
            <v>17.1677</v>
          </cell>
        </row>
        <row r="1086">
          <cell r="A1086">
            <v>31153</v>
          </cell>
          <cell r="J1086">
            <v>19.14</v>
          </cell>
          <cell r="K1086">
            <v>17.943300000000001</v>
          </cell>
        </row>
        <row r="1087">
          <cell r="A1087">
            <v>31154</v>
          </cell>
          <cell r="J1087">
            <v>20.95</v>
          </cell>
          <cell r="K1087">
            <v>18.183499999999999</v>
          </cell>
        </row>
        <row r="1088">
          <cell r="A1088">
            <v>31155</v>
          </cell>
          <cell r="J1088">
            <v>19.78</v>
          </cell>
          <cell r="K1088">
            <v>17.258700000000001</v>
          </cell>
        </row>
        <row r="1089">
          <cell r="A1089">
            <v>31156</v>
          </cell>
          <cell r="J1089">
            <v>21.9</v>
          </cell>
          <cell r="K1089">
            <v>17.6599</v>
          </cell>
        </row>
        <row r="1090">
          <cell r="A1090">
            <v>31159</v>
          </cell>
          <cell r="J1090">
            <v>21.52</v>
          </cell>
          <cell r="K1090">
            <v>17.711300000000001</v>
          </cell>
        </row>
        <row r="1091">
          <cell r="A1091">
            <v>31160</v>
          </cell>
          <cell r="J1091">
            <v>21.31</v>
          </cell>
          <cell r="K1091">
            <v>17.856000000000002</v>
          </cell>
        </row>
        <row r="1092">
          <cell r="A1092">
            <v>31161</v>
          </cell>
          <cell r="J1092">
            <v>23.41</v>
          </cell>
          <cell r="K1092">
            <v>21.916599999999999</v>
          </cell>
        </row>
        <row r="1093">
          <cell r="A1093">
            <v>31162</v>
          </cell>
          <cell r="J1093">
            <v>24.16</v>
          </cell>
          <cell r="K1093">
            <v>24.3064</v>
          </cell>
        </row>
        <row r="1094">
          <cell r="A1094">
            <v>31163</v>
          </cell>
          <cell r="J1094">
            <v>22.43</v>
          </cell>
          <cell r="K1094">
            <v>22.793500000000002</v>
          </cell>
        </row>
        <row r="1095">
          <cell r="A1095">
            <v>31166</v>
          </cell>
          <cell r="J1095">
            <v>21.42</v>
          </cell>
          <cell r="K1095">
            <v>21.603300000000001</v>
          </cell>
        </row>
        <row r="1096">
          <cell r="A1096">
            <v>31167</v>
          </cell>
          <cell r="J1096">
            <v>20.37</v>
          </cell>
          <cell r="K1096">
            <v>20.675899999999999</v>
          </cell>
        </row>
        <row r="1097">
          <cell r="A1097">
            <v>31168</v>
          </cell>
          <cell r="J1097">
            <v>19.25</v>
          </cell>
          <cell r="K1097">
            <v>19.456900000000001</v>
          </cell>
        </row>
        <row r="1098">
          <cell r="A1098">
            <v>31169</v>
          </cell>
          <cell r="J1098">
            <v>20.47</v>
          </cell>
          <cell r="K1098">
            <v>21.139299999999999</v>
          </cell>
        </row>
        <row r="1099">
          <cell r="A1099">
            <v>31170</v>
          </cell>
          <cell r="J1099">
            <v>19.93</v>
          </cell>
          <cell r="K1099">
            <v>20.520099999999999</v>
          </cell>
        </row>
        <row r="1100">
          <cell r="A1100">
            <v>31173</v>
          </cell>
          <cell r="J1100">
            <v>19.45</v>
          </cell>
          <cell r="K1100">
            <v>19.600300000000001</v>
          </cell>
        </row>
        <row r="1101">
          <cell r="A1101">
            <v>31174</v>
          </cell>
          <cell r="J1101">
            <v>19.22</v>
          </cell>
          <cell r="K1101">
            <v>20.5596</v>
          </cell>
        </row>
        <row r="1102">
          <cell r="A1102">
            <v>31175</v>
          </cell>
          <cell r="J1102">
            <v>20.72</v>
          </cell>
          <cell r="K1102">
            <v>20.439399999999999</v>
          </cell>
        </row>
        <row r="1103">
          <cell r="A1103">
            <v>31176</v>
          </cell>
          <cell r="J1103">
            <v>19.97</v>
          </cell>
          <cell r="K1103">
            <v>19.594100000000001</v>
          </cell>
        </row>
        <row r="1104">
          <cell r="A1104">
            <v>31177</v>
          </cell>
          <cell r="J1104">
            <v>21.91</v>
          </cell>
          <cell r="K1104">
            <v>19.668700000000001</v>
          </cell>
        </row>
        <row r="1105">
          <cell r="A1105">
            <v>31180</v>
          </cell>
          <cell r="J1105">
            <v>20.45</v>
          </cell>
          <cell r="K1105">
            <v>18.53</v>
          </cell>
        </row>
        <row r="1106">
          <cell r="A1106">
            <v>31181</v>
          </cell>
          <cell r="J1106">
            <v>22.31</v>
          </cell>
          <cell r="K1106">
            <v>19.6432</v>
          </cell>
        </row>
        <row r="1107">
          <cell r="A1107">
            <v>31182</v>
          </cell>
          <cell r="J1107">
            <v>21.07</v>
          </cell>
          <cell r="K1107">
            <v>18.604299999999999</v>
          </cell>
        </row>
        <row r="1108">
          <cell r="A1108">
            <v>31183</v>
          </cell>
          <cell r="J1108">
            <v>19.86</v>
          </cell>
          <cell r="K1108">
            <v>17.668700000000001</v>
          </cell>
        </row>
        <row r="1109">
          <cell r="A1109">
            <v>31184</v>
          </cell>
          <cell r="J1109">
            <v>19.55</v>
          </cell>
          <cell r="K1109">
            <v>18.077100000000002</v>
          </cell>
        </row>
        <row r="1110">
          <cell r="A1110">
            <v>31187</v>
          </cell>
          <cell r="J1110">
            <v>18.55</v>
          </cell>
          <cell r="K1110">
            <v>17.158799999999999</v>
          </cell>
        </row>
        <row r="1111">
          <cell r="A1111">
            <v>31188</v>
          </cell>
          <cell r="J1111">
            <v>18.989999999999998</v>
          </cell>
          <cell r="K1111">
            <v>18.828099999999999</v>
          </cell>
        </row>
        <row r="1112">
          <cell r="A1112">
            <v>31189</v>
          </cell>
          <cell r="J1112">
            <v>20.350000000000001</v>
          </cell>
          <cell r="K1112">
            <v>20.328399999999998</v>
          </cell>
        </row>
        <row r="1113">
          <cell r="A1113">
            <v>31190</v>
          </cell>
          <cell r="J1113">
            <v>19.149999999999999</v>
          </cell>
          <cell r="K1113">
            <v>19.076699999999999</v>
          </cell>
        </row>
        <row r="1114">
          <cell r="A1114">
            <v>31191</v>
          </cell>
          <cell r="J1114">
            <v>18.3</v>
          </cell>
          <cell r="K1114">
            <v>19.975899999999999</v>
          </cell>
        </row>
        <row r="1115">
          <cell r="A1115">
            <v>31194</v>
          </cell>
          <cell r="J1115">
            <v>17.38</v>
          </cell>
          <cell r="K1115">
            <v>19.108799999999999</v>
          </cell>
        </row>
        <row r="1116">
          <cell r="A1116">
            <v>31195</v>
          </cell>
          <cell r="J1116">
            <v>16.649999999999999</v>
          </cell>
          <cell r="K1116">
            <v>18.1371</v>
          </cell>
        </row>
        <row r="1117">
          <cell r="A1117">
            <v>31196</v>
          </cell>
          <cell r="J1117">
            <v>16.18</v>
          </cell>
          <cell r="K1117">
            <v>17.594000000000001</v>
          </cell>
        </row>
        <row r="1118">
          <cell r="A1118">
            <v>31197</v>
          </cell>
          <cell r="J1118">
            <v>16.45</v>
          </cell>
          <cell r="K1118">
            <v>16.8855</v>
          </cell>
        </row>
        <row r="1119">
          <cell r="A1119">
            <v>31198</v>
          </cell>
          <cell r="J1119">
            <v>17.59</v>
          </cell>
          <cell r="K1119">
            <v>16.800799999999999</v>
          </cell>
        </row>
        <row r="1120">
          <cell r="A1120">
            <v>31201</v>
          </cell>
          <cell r="J1120">
            <v>17.13</v>
          </cell>
          <cell r="K1120">
            <v>17.110900000000001</v>
          </cell>
        </row>
        <row r="1121">
          <cell r="A1121">
            <v>31202</v>
          </cell>
          <cell r="J1121">
            <v>16.91</v>
          </cell>
          <cell r="K1121">
            <v>18.529399999999999</v>
          </cell>
        </row>
        <row r="1122">
          <cell r="A1122">
            <v>31203</v>
          </cell>
          <cell r="J1122">
            <v>16.649999999999999</v>
          </cell>
          <cell r="K1122">
            <v>18.2455</v>
          </cell>
        </row>
        <row r="1123">
          <cell r="A1123">
            <v>31204</v>
          </cell>
          <cell r="J1123">
            <v>17.12</v>
          </cell>
          <cell r="K1123">
            <v>18.258900000000001</v>
          </cell>
        </row>
        <row r="1124">
          <cell r="A1124">
            <v>31205</v>
          </cell>
          <cell r="J1124">
            <v>16.36</v>
          </cell>
          <cell r="K1124">
            <v>17.591799999999999</v>
          </cell>
        </row>
        <row r="1125">
          <cell r="A1125">
            <v>31208</v>
          </cell>
          <cell r="J1125">
            <v>16.97</v>
          </cell>
          <cell r="K1125">
            <v>18.072600000000001</v>
          </cell>
        </row>
        <row r="1126">
          <cell r="A1126">
            <v>31209</v>
          </cell>
          <cell r="J1126">
            <v>17.559999999999999</v>
          </cell>
          <cell r="K1126">
            <v>19.500800000000002</v>
          </cell>
        </row>
        <row r="1127">
          <cell r="A1127">
            <v>31210</v>
          </cell>
          <cell r="J1127">
            <v>16.78</v>
          </cell>
          <cell r="K1127">
            <v>18.618600000000001</v>
          </cell>
        </row>
        <row r="1128">
          <cell r="A1128">
            <v>31211</v>
          </cell>
          <cell r="J1128">
            <v>16.36</v>
          </cell>
          <cell r="K1128">
            <v>18.722799999999999</v>
          </cell>
        </row>
        <row r="1129">
          <cell r="A1129">
            <v>31212</v>
          </cell>
          <cell r="J1129">
            <v>18.34</v>
          </cell>
          <cell r="K1129">
            <v>20.813700000000001</v>
          </cell>
        </row>
        <row r="1130">
          <cell r="A1130">
            <v>31215</v>
          </cell>
          <cell r="J1130">
            <v>17.73</v>
          </cell>
          <cell r="K1130">
            <v>20.186699999999998</v>
          </cell>
        </row>
        <row r="1131">
          <cell r="A1131">
            <v>31216</v>
          </cell>
          <cell r="J1131">
            <v>16.899999999999999</v>
          </cell>
          <cell r="K1131">
            <v>19.036799999999999</v>
          </cell>
        </row>
        <row r="1132">
          <cell r="A1132">
            <v>31217</v>
          </cell>
          <cell r="J1132">
            <v>16.309999999999999</v>
          </cell>
          <cell r="K1132">
            <v>19.997299999999999</v>
          </cell>
        </row>
        <row r="1133">
          <cell r="A1133">
            <v>31218</v>
          </cell>
          <cell r="J1133">
            <v>16.21</v>
          </cell>
          <cell r="K1133">
            <v>19.1281</v>
          </cell>
        </row>
        <row r="1134">
          <cell r="A1134">
            <v>31219</v>
          </cell>
          <cell r="J1134">
            <v>19.03</v>
          </cell>
          <cell r="K1134">
            <v>21.093699999999998</v>
          </cell>
        </row>
        <row r="1135">
          <cell r="A1135">
            <v>31222</v>
          </cell>
          <cell r="J1135">
            <v>18.07</v>
          </cell>
          <cell r="K1135">
            <v>20.264299999999999</v>
          </cell>
        </row>
        <row r="1136">
          <cell r="A1136">
            <v>31223</v>
          </cell>
          <cell r="J1136">
            <v>18.09</v>
          </cell>
          <cell r="K1136">
            <v>19.295400000000001</v>
          </cell>
        </row>
        <row r="1137">
          <cell r="A1137">
            <v>31224</v>
          </cell>
          <cell r="J1137">
            <v>17.22</v>
          </cell>
          <cell r="K1137">
            <v>18.5472</v>
          </cell>
        </row>
        <row r="1138">
          <cell r="A1138">
            <v>31225</v>
          </cell>
          <cell r="J1138">
            <v>16.54</v>
          </cell>
          <cell r="K1138">
            <v>18.166</v>
          </cell>
        </row>
        <row r="1139">
          <cell r="A1139">
            <v>31226</v>
          </cell>
          <cell r="J1139">
            <v>17.96</v>
          </cell>
          <cell r="K1139">
            <v>18.5566</v>
          </cell>
        </row>
        <row r="1140">
          <cell r="A1140">
            <v>31229</v>
          </cell>
          <cell r="J1140">
            <v>17.23</v>
          </cell>
          <cell r="K1140">
            <v>18.9114</v>
          </cell>
        </row>
        <row r="1141">
          <cell r="A1141">
            <v>31230</v>
          </cell>
          <cell r="J1141">
            <v>16.559999999999999</v>
          </cell>
          <cell r="K1141">
            <v>18.170000000000002</v>
          </cell>
        </row>
        <row r="1142">
          <cell r="A1142">
            <v>31231</v>
          </cell>
          <cell r="J1142">
            <v>16.440000000000001</v>
          </cell>
          <cell r="K1142">
            <v>17.594899999999999</v>
          </cell>
        </row>
        <row r="1143">
          <cell r="A1143">
            <v>31232</v>
          </cell>
          <cell r="J1143">
            <v>15.87</v>
          </cell>
          <cell r="K1143">
            <v>18.495000000000001</v>
          </cell>
        </row>
        <row r="1144">
          <cell r="A1144">
            <v>31233</v>
          </cell>
          <cell r="J1144">
            <v>18.12</v>
          </cell>
          <cell r="K1144">
            <v>18.724699999999999</v>
          </cell>
        </row>
        <row r="1145">
          <cell r="A1145">
            <v>31236</v>
          </cell>
          <cell r="J1145">
            <v>17.690000000000001</v>
          </cell>
          <cell r="K1145">
            <v>18.802399999999999</v>
          </cell>
        </row>
        <row r="1146">
          <cell r="A1146">
            <v>31237</v>
          </cell>
          <cell r="J1146">
            <v>17.149999999999999</v>
          </cell>
          <cell r="K1146">
            <v>18.229199999999999</v>
          </cell>
        </row>
        <row r="1147">
          <cell r="A1147">
            <v>31238</v>
          </cell>
          <cell r="J1147">
            <v>17.03</v>
          </cell>
          <cell r="K1147">
            <v>17.664899999999999</v>
          </cell>
        </row>
        <row r="1148">
          <cell r="A1148">
            <v>31239</v>
          </cell>
          <cell r="J1148">
            <v>16.7</v>
          </cell>
          <cell r="K1148">
            <v>20.642099999999999</v>
          </cell>
        </row>
        <row r="1149">
          <cell r="A1149">
            <v>31240</v>
          </cell>
          <cell r="J1149">
            <v>16.13</v>
          </cell>
          <cell r="K1149">
            <v>20.467300000000002</v>
          </cell>
        </row>
        <row r="1150">
          <cell r="A1150">
            <v>31243</v>
          </cell>
          <cell r="J1150">
            <v>18.8</v>
          </cell>
          <cell r="K1150">
            <v>20.5227</v>
          </cell>
        </row>
        <row r="1151">
          <cell r="A1151">
            <v>31244</v>
          </cell>
          <cell r="J1151">
            <v>17.91</v>
          </cell>
          <cell r="K1151">
            <v>19.561499999999999</v>
          </cell>
        </row>
        <row r="1152">
          <cell r="A1152">
            <v>31245</v>
          </cell>
          <cell r="J1152">
            <v>17.28</v>
          </cell>
          <cell r="K1152">
            <v>18.763100000000001</v>
          </cell>
        </row>
        <row r="1153">
          <cell r="A1153">
            <v>31246</v>
          </cell>
          <cell r="J1153">
            <v>19.14</v>
          </cell>
          <cell r="K1153">
            <v>18.975899999999999</v>
          </cell>
        </row>
        <row r="1154">
          <cell r="A1154">
            <v>31247</v>
          </cell>
          <cell r="J1154">
            <v>19.47</v>
          </cell>
          <cell r="K1154">
            <v>19.1145</v>
          </cell>
        </row>
        <row r="1155">
          <cell r="A1155">
            <v>31250</v>
          </cell>
          <cell r="J1155">
            <v>22.32</v>
          </cell>
          <cell r="K1155">
            <v>20.046800000000001</v>
          </cell>
        </row>
        <row r="1156">
          <cell r="A1156">
            <v>31251</v>
          </cell>
          <cell r="J1156">
            <v>20.84</v>
          </cell>
          <cell r="K1156">
            <v>20.2361</v>
          </cell>
        </row>
        <row r="1157">
          <cell r="A1157">
            <v>31252</v>
          </cell>
          <cell r="J1157">
            <v>20.5</v>
          </cell>
          <cell r="K1157">
            <v>19.9392</v>
          </cell>
        </row>
        <row r="1158">
          <cell r="A1158">
            <v>31253</v>
          </cell>
          <cell r="J1158">
            <v>19.899999999999999</v>
          </cell>
          <cell r="K1158">
            <v>19.680599999999998</v>
          </cell>
        </row>
        <row r="1159">
          <cell r="A1159">
            <v>31254</v>
          </cell>
          <cell r="J1159">
            <v>19.64</v>
          </cell>
          <cell r="K1159">
            <v>19.230799999999999</v>
          </cell>
        </row>
        <row r="1160">
          <cell r="A1160">
            <v>31257</v>
          </cell>
          <cell r="J1160">
            <v>18.78</v>
          </cell>
          <cell r="K1160">
            <v>18.550799999999999</v>
          </cell>
        </row>
        <row r="1161">
          <cell r="A1161">
            <v>31258</v>
          </cell>
          <cell r="J1161">
            <v>18.850000000000001</v>
          </cell>
          <cell r="K1161">
            <v>18.492899999999999</v>
          </cell>
        </row>
        <row r="1162">
          <cell r="A1162">
            <v>31259</v>
          </cell>
          <cell r="J1162">
            <v>20.260000000000002</v>
          </cell>
          <cell r="K1162">
            <v>18.9559</v>
          </cell>
        </row>
        <row r="1163">
          <cell r="A1163">
            <v>31260</v>
          </cell>
          <cell r="J1163">
            <v>19.25</v>
          </cell>
          <cell r="K1163">
            <v>18.552099999999999</v>
          </cell>
        </row>
        <row r="1164">
          <cell r="A1164">
            <v>31261</v>
          </cell>
          <cell r="J1164">
            <v>18.37</v>
          </cell>
          <cell r="K1164">
            <v>18.4008</v>
          </cell>
        </row>
        <row r="1165">
          <cell r="A1165">
            <v>31264</v>
          </cell>
          <cell r="J1165">
            <v>17.72</v>
          </cell>
          <cell r="K1165">
            <v>20.404399999999999</v>
          </cell>
        </row>
        <row r="1166">
          <cell r="A1166">
            <v>31265</v>
          </cell>
          <cell r="J1166">
            <v>16.86</v>
          </cell>
          <cell r="K1166">
            <v>19.5702</v>
          </cell>
        </row>
        <row r="1167">
          <cell r="A1167">
            <v>31266</v>
          </cell>
          <cell r="J1167">
            <v>16.53</v>
          </cell>
          <cell r="K1167">
            <v>19.367899999999999</v>
          </cell>
        </row>
        <row r="1168">
          <cell r="A1168">
            <v>31267</v>
          </cell>
          <cell r="J1168">
            <v>16.600000000000001</v>
          </cell>
          <cell r="K1168">
            <v>19.1767</v>
          </cell>
        </row>
        <row r="1169">
          <cell r="A1169">
            <v>31268</v>
          </cell>
          <cell r="J1169">
            <v>15.93</v>
          </cell>
          <cell r="K1169">
            <v>18.232700000000001</v>
          </cell>
        </row>
        <row r="1170">
          <cell r="A1170">
            <v>31271</v>
          </cell>
          <cell r="J1170">
            <v>15.53</v>
          </cell>
          <cell r="K1170">
            <v>17.823599999999999</v>
          </cell>
        </row>
        <row r="1171">
          <cell r="A1171">
            <v>31272</v>
          </cell>
          <cell r="J1171">
            <v>15.38</v>
          </cell>
          <cell r="K1171">
            <v>18.307200000000002</v>
          </cell>
        </row>
        <row r="1172">
          <cell r="A1172">
            <v>31273</v>
          </cell>
          <cell r="J1172">
            <v>14.9</v>
          </cell>
          <cell r="K1172">
            <v>17.560400000000001</v>
          </cell>
        </row>
        <row r="1173">
          <cell r="A1173">
            <v>31274</v>
          </cell>
          <cell r="J1173">
            <v>16.11</v>
          </cell>
          <cell r="K1173">
            <v>17.4557</v>
          </cell>
        </row>
        <row r="1174">
          <cell r="A1174">
            <v>31275</v>
          </cell>
          <cell r="J1174">
            <v>15.59</v>
          </cell>
          <cell r="K1174">
            <v>17.115500000000001</v>
          </cell>
        </row>
        <row r="1175">
          <cell r="A1175">
            <v>31278</v>
          </cell>
          <cell r="J1175">
            <v>16.100000000000001</v>
          </cell>
          <cell r="K1175">
            <v>16.9511</v>
          </cell>
        </row>
        <row r="1176">
          <cell r="A1176">
            <v>31279</v>
          </cell>
          <cell r="J1176">
            <v>15.66</v>
          </cell>
          <cell r="K1176">
            <v>16.9147</v>
          </cell>
        </row>
        <row r="1177">
          <cell r="A1177">
            <v>31280</v>
          </cell>
          <cell r="J1177">
            <v>15.98</v>
          </cell>
          <cell r="K1177">
            <v>16.472999999999999</v>
          </cell>
        </row>
        <row r="1178">
          <cell r="A1178">
            <v>31281</v>
          </cell>
          <cell r="J1178">
            <v>15.76</v>
          </cell>
          <cell r="K1178">
            <v>15.8893</v>
          </cell>
        </row>
        <row r="1179">
          <cell r="A1179">
            <v>31282</v>
          </cell>
          <cell r="J1179">
            <v>16.45</v>
          </cell>
          <cell r="K1179">
            <v>16.026199999999999</v>
          </cell>
        </row>
        <row r="1180">
          <cell r="A1180">
            <v>31285</v>
          </cell>
          <cell r="J1180">
            <v>16.23</v>
          </cell>
          <cell r="K1180">
            <v>16.3645</v>
          </cell>
        </row>
        <row r="1181">
          <cell r="A1181">
            <v>31286</v>
          </cell>
          <cell r="J1181">
            <v>15.63</v>
          </cell>
          <cell r="K1181">
            <v>15.879099999999999</v>
          </cell>
        </row>
        <row r="1182">
          <cell r="A1182">
            <v>31287</v>
          </cell>
          <cell r="J1182">
            <v>15.68</v>
          </cell>
          <cell r="K1182">
            <v>16.261500000000002</v>
          </cell>
        </row>
        <row r="1183">
          <cell r="A1183">
            <v>31288</v>
          </cell>
          <cell r="J1183">
            <v>15.85</v>
          </cell>
          <cell r="K1183">
            <v>15.658899999999999</v>
          </cell>
        </row>
        <row r="1184">
          <cell r="A1184">
            <v>31289</v>
          </cell>
          <cell r="J1184">
            <v>15.3</v>
          </cell>
          <cell r="K1184">
            <v>15.341699999999999</v>
          </cell>
        </row>
        <row r="1185">
          <cell r="A1185">
            <v>31292</v>
          </cell>
          <cell r="J1185">
            <v>15.38</v>
          </cell>
          <cell r="K1185">
            <v>15.12</v>
          </cell>
        </row>
        <row r="1186">
          <cell r="A1186">
            <v>31293</v>
          </cell>
          <cell r="J1186">
            <v>17.43</v>
          </cell>
          <cell r="K1186">
            <v>17.181100000000001</v>
          </cell>
        </row>
        <row r="1187">
          <cell r="A1187">
            <v>31294</v>
          </cell>
          <cell r="J1187">
            <v>17.28</v>
          </cell>
          <cell r="K1187">
            <v>17.433499999999999</v>
          </cell>
        </row>
        <row r="1188">
          <cell r="A1188">
            <v>31295</v>
          </cell>
          <cell r="J1188">
            <v>16.489999999999998</v>
          </cell>
          <cell r="K1188">
            <v>17.324200000000001</v>
          </cell>
        </row>
        <row r="1189">
          <cell r="A1189">
            <v>31296</v>
          </cell>
          <cell r="J1189">
            <v>16.510000000000002</v>
          </cell>
          <cell r="K1189">
            <v>17.166699999999999</v>
          </cell>
        </row>
        <row r="1190">
          <cell r="A1190">
            <v>31299</v>
          </cell>
          <cell r="J1190">
            <v>21.08</v>
          </cell>
          <cell r="K1190">
            <v>20.5382</v>
          </cell>
        </row>
        <row r="1191">
          <cell r="A1191">
            <v>31300</v>
          </cell>
          <cell r="J1191">
            <v>19.73</v>
          </cell>
          <cell r="K1191">
            <v>20.1845</v>
          </cell>
        </row>
        <row r="1192">
          <cell r="A1192">
            <v>31301</v>
          </cell>
          <cell r="J1192">
            <v>19.12</v>
          </cell>
          <cell r="K1192">
            <v>20.0703</v>
          </cell>
        </row>
        <row r="1193">
          <cell r="A1193">
            <v>31302</v>
          </cell>
          <cell r="J1193">
            <v>19.489999999999998</v>
          </cell>
          <cell r="K1193">
            <v>20.149999999999999</v>
          </cell>
        </row>
        <row r="1194">
          <cell r="A1194">
            <v>31303</v>
          </cell>
          <cell r="J1194">
            <v>19.03</v>
          </cell>
          <cell r="K1194">
            <v>19.328700000000001</v>
          </cell>
        </row>
        <row r="1195">
          <cell r="A1195">
            <v>31306</v>
          </cell>
          <cell r="J1195">
            <v>20.05</v>
          </cell>
          <cell r="K1195">
            <v>19.456199999999999</v>
          </cell>
        </row>
        <row r="1196">
          <cell r="A1196">
            <v>31307</v>
          </cell>
          <cell r="J1196">
            <v>20.440000000000001</v>
          </cell>
          <cell r="K1196">
            <v>20.1431</v>
          </cell>
        </row>
        <row r="1197">
          <cell r="A1197">
            <v>31308</v>
          </cell>
          <cell r="J1197">
            <v>19.18</v>
          </cell>
          <cell r="K1197">
            <v>19.698599999999999</v>
          </cell>
        </row>
        <row r="1198">
          <cell r="A1198">
            <v>31309</v>
          </cell>
          <cell r="J1198">
            <v>18.440000000000001</v>
          </cell>
          <cell r="K1198">
            <v>19.087700000000002</v>
          </cell>
        </row>
        <row r="1199">
          <cell r="A1199">
            <v>31310</v>
          </cell>
          <cell r="J1199">
            <v>17.7</v>
          </cell>
          <cell r="K1199">
            <v>18.127800000000001</v>
          </cell>
        </row>
        <row r="1200">
          <cell r="A1200">
            <v>31313</v>
          </cell>
          <cell r="J1200">
            <v>18.25</v>
          </cell>
          <cell r="K1200">
            <v>18.0246</v>
          </cell>
        </row>
        <row r="1201">
          <cell r="A1201">
            <v>31314</v>
          </cell>
          <cell r="J1201">
            <v>26.11</v>
          </cell>
          <cell r="K1201">
            <v>26.604500000000002</v>
          </cell>
        </row>
        <row r="1202">
          <cell r="A1202">
            <v>31315</v>
          </cell>
          <cell r="J1202">
            <v>24.1</v>
          </cell>
          <cell r="K1202">
            <v>25.1401</v>
          </cell>
        </row>
        <row r="1203">
          <cell r="A1203">
            <v>31316</v>
          </cell>
          <cell r="J1203">
            <v>24.64</v>
          </cell>
          <cell r="K1203">
            <v>25.638400000000001</v>
          </cell>
        </row>
        <row r="1204">
          <cell r="A1204">
            <v>31317</v>
          </cell>
          <cell r="J1204">
            <v>23.51</v>
          </cell>
          <cell r="K1204">
            <v>23.881900000000002</v>
          </cell>
        </row>
        <row r="1205">
          <cell r="A1205">
            <v>31320</v>
          </cell>
          <cell r="J1205">
            <v>22.1</v>
          </cell>
          <cell r="K1205">
            <v>22.898299999999999</v>
          </cell>
        </row>
        <row r="1206">
          <cell r="A1206">
            <v>31321</v>
          </cell>
          <cell r="J1206">
            <v>21.12</v>
          </cell>
          <cell r="K1206">
            <v>22.489599999999999</v>
          </cell>
        </row>
        <row r="1207">
          <cell r="A1207">
            <v>31322</v>
          </cell>
          <cell r="J1207">
            <v>19.78</v>
          </cell>
          <cell r="K1207">
            <v>21.537099999999999</v>
          </cell>
        </row>
        <row r="1208">
          <cell r="A1208">
            <v>31323</v>
          </cell>
          <cell r="J1208">
            <v>18.97</v>
          </cell>
          <cell r="K1208">
            <v>20.478400000000001</v>
          </cell>
        </row>
        <row r="1209">
          <cell r="A1209">
            <v>31324</v>
          </cell>
          <cell r="J1209">
            <v>18.78</v>
          </cell>
          <cell r="K1209">
            <v>19.583300000000001</v>
          </cell>
        </row>
        <row r="1210">
          <cell r="A1210">
            <v>31327</v>
          </cell>
          <cell r="J1210">
            <v>18.579999999999998</v>
          </cell>
          <cell r="K1210">
            <v>18.944700000000001</v>
          </cell>
        </row>
        <row r="1211">
          <cell r="A1211">
            <v>31328</v>
          </cell>
          <cell r="J1211">
            <v>20.67</v>
          </cell>
          <cell r="K1211">
            <v>20.1496</v>
          </cell>
        </row>
        <row r="1212">
          <cell r="A1212">
            <v>31329</v>
          </cell>
          <cell r="J1212">
            <v>19.43</v>
          </cell>
          <cell r="K1212">
            <v>19.019200000000001</v>
          </cell>
        </row>
        <row r="1213">
          <cell r="A1213">
            <v>31330</v>
          </cell>
          <cell r="J1213">
            <v>18.32</v>
          </cell>
          <cell r="K1213">
            <v>17.8809</v>
          </cell>
        </row>
        <row r="1214">
          <cell r="A1214">
            <v>31331</v>
          </cell>
          <cell r="J1214">
            <v>17.45</v>
          </cell>
          <cell r="K1214">
            <v>19.322299999999998</v>
          </cell>
        </row>
        <row r="1215">
          <cell r="A1215">
            <v>31334</v>
          </cell>
          <cell r="J1215">
            <v>16.64</v>
          </cell>
          <cell r="K1215">
            <v>18.417300000000001</v>
          </cell>
        </row>
        <row r="1216">
          <cell r="A1216">
            <v>31335</v>
          </cell>
          <cell r="J1216">
            <v>16.39</v>
          </cell>
          <cell r="K1216">
            <v>18.235199999999999</v>
          </cell>
        </row>
        <row r="1217">
          <cell r="A1217">
            <v>31336</v>
          </cell>
          <cell r="J1217">
            <v>16.29</v>
          </cell>
          <cell r="K1217">
            <v>17.305599999999998</v>
          </cell>
        </row>
        <row r="1218">
          <cell r="A1218">
            <v>31337</v>
          </cell>
          <cell r="J1218">
            <v>16.97</v>
          </cell>
          <cell r="K1218">
            <v>16.9558</v>
          </cell>
        </row>
        <row r="1219">
          <cell r="A1219">
            <v>31338</v>
          </cell>
          <cell r="J1219">
            <v>17.14</v>
          </cell>
          <cell r="K1219">
            <v>17.4133</v>
          </cell>
        </row>
        <row r="1220">
          <cell r="A1220">
            <v>31341</v>
          </cell>
          <cell r="J1220">
            <v>16.41</v>
          </cell>
          <cell r="K1220">
            <v>17.021599999999999</v>
          </cell>
        </row>
        <row r="1221">
          <cell r="A1221">
            <v>31342</v>
          </cell>
          <cell r="J1221">
            <v>15.76</v>
          </cell>
          <cell r="K1221">
            <v>16.4422</v>
          </cell>
        </row>
        <row r="1222">
          <cell r="A1222">
            <v>31343</v>
          </cell>
          <cell r="J1222">
            <v>15.48</v>
          </cell>
          <cell r="K1222">
            <v>16.091200000000001</v>
          </cell>
        </row>
        <row r="1223">
          <cell r="A1223">
            <v>31344</v>
          </cell>
          <cell r="J1223">
            <v>14.98</v>
          </cell>
          <cell r="K1223">
            <v>15.9588</v>
          </cell>
        </row>
        <row r="1224">
          <cell r="A1224">
            <v>31345</v>
          </cell>
          <cell r="J1224">
            <v>16.7</v>
          </cell>
          <cell r="K1224">
            <v>15.7196</v>
          </cell>
        </row>
        <row r="1225">
          <cell r="A1225">
            <v>31348</v>
          </cell>
          <cell r="J1225">
            <v>16.100000000000001</v>
          </cell>
          <cell r="K1225">
            <v>15.7341</v>
          </cell>
        </row>
        <row r="1226">
          <cell r="A1226">
            <v>31349</v>
          </cell>
          <cell r="J1226">
            <v>15.58</v>
          </cell>
          <cell r="K1226">
            <v>15.5557</v>
          </cell>
        </row>
        <row r="1227">
          <cell r="A1227">
            <v>31350</v>
          </cell>
          <cell r="J1227">
            <v>15.18</v>
          </cell>
          <cell r="K1227">
            <v>16.185700000000001</v>
          </cell>
        </row>
        <row r="1228">
          <cell r="A1228">
            <v>31351</v>
          </cell>
          <cell r="J1228">
            <v>15.15</v>
          </cell>
          <cell r="K1228">
            <v>16.7546</v>
          </cell>
        </row>
        <row r="1229">
          <cell r="A1229">
            <v>31352</v>
          </cell>
          <cell r="J1229">
            <v>15.55</v>
          </cell>
          <cell r="K1229">
            <v>16.141500000000001</v>
          </cell>
        </row>
        <row r="1230">
          <cell r="A1230">
            <v>31355</v>
          </cell>
          <cell r="J1230">
            <v>15.21</v>
          </cell>
          <cell r="K1230">
            <v>15.9613</v>
          </cell>
        </row>
        <row r="1231">
          <cell r="A1231">
            <v>31356</v>
          </cell>
          <cell r="J1231">
            <v>15.51</v>
          </cell>
          <cell r="K1231">
            <v>15.39</v>
          </cell>
        </row>
        <row r="1232">
          <cell r="A1232">
            <v>31357</v>
          </cell>
          <cell r="J1232">
            <v>15.01</v>
          </cell>
          <cell r="K1232">
            <v>17.651900000000001</v>
          </cell>
        </row>
        <row r="1233">
          <cell r="A1233">
            <v>31358</v>
          </cell>
          <cell r="J1233">
            <v>15.27</v>
          </cell>
          <cell r="K1233">
            <v>18.135999999999999</v>
          </cell>
        </row>
        <row r="1234">
          <cell r="A1234">
            <v>31359</v>
          </cell>
          <cell r="J1234">
            <v>16.100000000000001</v>
          </cell>
          <cell r="K1234">
            <v>18.753699999999998</v>
          </cell>
        </row>
        <row r="1235">
          <cell r="A1235">
            <v>31362</v>
          </cell>
          <cell r="J1235">
            <v>20.100000000000001</v>
          </cell>
          <cell r="K1235">
            <v>19.771999999999998</v>
          </cell>
        </row>
        <row r="1236">
          <cell r="A1236">
            <v>31363</v>
          </cell>
          <cell r="J1236">
            <v>18.88</v>
          </cell>
          <cell r="K1236">
            <v>18.685300000000002</v>
          </cell>
        </row>
        <row r="1237">
          <cell r="A1237">
            <v>31364</v>
          </cell>
          <cell r="J1237">
            <v>18.59</v>
          </cell>
          <cell r="K1237">
            <v>17.866499999999998</v>
          </cell>
        </row>
        <row r="1238">
          <cell r="A1238">
            <v>31365</v>
          </cell>
          <cell r="J1238">
            <v>18.27</v>
          </cell>
          <cell r="K1238">
            <v>18.029199999999999</v>
          </cell>
        </row>
        <row r="1239">
          <cell r="A1239">
            <v>31366</v>
          </cell>
          <cell r="J1239">
            <v>17.79</v>
          </cell>
          <cell r="K1239">
            <v>18.891200000000001</v>
          </cell>
        </row>
        <row r="1240">
          <cell r="A1240">
            <v>31369</v>
          </cell>
          <cell r="J1240">
            <v>17.309999999999999</v>
          </cell>
          <cell r="K1240">
            <v>18.1783</v>
          </cell>
        </row>
        <row r="1241">
          <cell r="A1241">
            <v>31370</v>
          </cell>
          <cell r="J1241">
            <v>16.59</v>
          </cell>
          <cell r="K1241">
            <v>17.426400000000001</v>
          </cell>
        </row>
        <row r="1242">
          <cell r="A1242">
            <v>31371</v>
          </cell>
          <cell r="J1242">
            <v>17.21</v>
          </cell>
          <cell r="K1242">
            <v>17.778300000000002</v>
          </cell>
        </row>
        <row r="1243">
          <cell r="A1243">
            <v>31372</v>
          </cell>
          <cell r="J1243">
            <v>16.440000000000001</v>
          </cell>
          <cell r="K1243">
            <v>17.119</v>
          </cell>
        </row>
        <row r="1244">
          <cell r="A1244">
            <v>31373</v>
          </cell>
          <cell r="J1244">
            <v>18.440000000000001</v>
          </cell>
          <cell r="K1244">
            <v>18.044499999999999</v>
          </cell>
        </row>
        <row r="1245">
          <cell r="A1245">
            <v>31376</v>
          </cell>
          <cell r="J1245">
            <v>24.02</v>
          </cell>
          <cell r="K1245">
            <v>19.355799999999999</v>
          </cell>
        </row>
        <row r="1246">
          <cell r="A1246">
            <v>31377</v>
          </cell>
          <cell r="J1246">
            <v>23.71</v>
          </cell>
          <cell r="K1246">
            <v>18.704699999999999</v>
          </cell>
        </row>
        <row r="1247">
          <cell r="A1247">
            <v>31378</v>
          </cell>
          <cell r="J1247">
            <v>22.05</v>
          </cell>
          <cell r="K1247">
            <v>18.140599999999999</v>
          </cell>
        </row>
        <row r="1248">
          <cell r="A1248">
            <v>31379</v>
          </cell>
          <cell r="J1248">
            <v>20.58</v>
          </cell>
          <cell r="K1248">
            <v>17.757200000000001</v>
          </cell>
        </row>
        <row r="1249">
          <cell r="A1249">
            <v>31380</v>
          </cell>
          <cell r="J1249">
            <v>19.809999999999999</v>
          </cell>
          <cell r="K1249">
            <v>16.948</v>
          </cell>
        </row>
        <row r="1250">
          <cell r="A1250">
            <v>31383</v>
          </cell>
          <cell r="J1250">
            <v>19.48</v>
          </cell>
          <cell r="K1250">
            <v>16.645600000000002</v>
          </cell>
        </row>
        <row r="1251">
          <cell r="A1251">
            <v>31384</v>
          </cell>
          <cell r="J1251">
            <v>19.04</v>
          </cell>
          <cell r="K1251">
            <v>18.3721</v>
          </cell>
        </row>
        <row r="1252">
          <cell r="A1252">
            <v>31385</v>
          </cell>
          <cell r="J1252">
            <v>20.61</v>
          </cell>
          <cell r="K1252">
            <v>19.421900000000001</v>
          </cell>
        </row>
        <row r="1253">
          <cell r="A1253">
            <v>31386</v>
          </cell>
          <cell r="J1253">
            <v>20.51</v>
          </cell>
          <cell r="K1253">
            <v>19.347200000000001</v>
          </cell>
        </row>
        <row r="1254">
          <cell r="A1254">
            <v>31387</v>
          </cell>
          <cell r="J1254">
            <v>20.09</v>
          </cell>
          <cell r="K1254">
            <v>18.5367</v>
          </cell>
        </row>
        <row r="1255">
          <cell r="A1255">
            <v>31390</v>
          </cell>
          <cell r="J1255">
            <v>21.04</v>
          </cell>
          <cell r="K1255">
            <v>18.796700000000001</v>
          </cell>
        </row>
        <row r="1256">
          <cell r="A1256">
            <v>31391</v>
          </cell>
          <cell r="J1256">
            <v>20.45</v>
          </cell>
          <cell r="K1256">
            <v>19.113299999999999</v>
          </cell>
        </row>
        <row r="1257">
          <cell r="A1257">
            <v>31392</v>
          </cell>
          <cell r="J1257">
            <v>19.190000000000001</v>
          </cell>
          <cell r="K1257">
            <v>19.731400000000001</v>
          </cell>
        </row>
        <row r="1258">
          <cell r="A1258">
            <v>31393</v>
          </cell>
          <cell r="J1258">
            <v>18.18</v>
          </cell>
          <cell r="K1258">
            <v>19.635000000000002</v>
          </cell>
        </row>
        <row r="1259">
          <cell r="A1259">
            <v>31394</v>
          </cell>
          <cell r="J1259">
            <v>18.23</v>
          </cell>
          <cell r="K1259">
            <v>20.562000000000001</v>
          </cell>
        </row>
        <row r="1260">
          <cell r="A1260">
            <v>31397</v>
          </cell>
          <cell r="J1260">
            <v>17.350000000000001</v>
          </cell>
          <cell r="K1260">
            <v>19.747499999999999</v>
          </cell>
        </row>
        <row r="1261">
          <cell r="A1261">
            <v>31398</v>
          </cell>
          <cell r="J1261">
            <v>16.75</v>
          </cell>
          <cell r="K1261">
            <v>19.093900000000001</v>
          </cell>
        </row>
        <row r="1262">
          <cell r="A1262">
            <v>31399</v>
          </cell>
          <cell r="J1262">
            <v>16.100000000000001</v>
          </cell>
          <cell r="K1262">
            <v>18.279</v>
          </cell>
        </row>
        <row r="1263">
          <cell r="A1263">
            <v>31400</v>
          </cell>
          <cell r="J1263">
            <v>17.5</v>
          </cell>
          <cell r="K1263">
            <v>18.300699999999999</v>
          </cell>
        </row>
        <row r="1264">
          <cell r="A1264">
            <v>31401</v>
          </cell>
          <cell r="J1264">
            <v>16.829999999999998</v>
          </cell>
          <cell r="K1264">
            <v>17.491499999999998</v>
          </cell>
        </row>
        <row r="1265">
          <cell r="A1265">
            <v>31404</v>
          </cell>
          <cell r="J1265">
            <v>16.73</v>
          </cell>
          <cell r="K1265">
            <v>17.099399999999999</v>
          </cell>
        </row>
        <row r="1266">
          <cell r="A1266">
            <v>31405</v>
          </cell>
          <cell r="J1266">
            <v>18.73</v>
          </cell>
          <cell r="K1266">
            <v>17.706499999999998</v>
          </cell>
        </row>
        <row r="1267">
          <cell r="A1267">
            <v>31406</v>
          </cell>
          <cell r="J1267">
            <v>17.809999999999999</v>
          </cell>
          <cell r="K1267">
            <v>17.436800000000002</v>
          </cell>
        </row>
        <row r="1268">
          <cell r="A1268">
            <v>31407</v>
          </cell>
          <cell r="J1268">
            <v>17.010000000000002</v>
          </cell>
          <cell r="K1268">
            <v>16.808199999999999</v>
          </cell>
        </row>
        <row r="1269">
          <cell r="A1269">
            <v>31408</v>
          </cell>
          <cell r="J1269">
            <v>16.829999999999998</v>
          </cell>
          <cell r="K1269">
            <v>16.3292</v>
          </cell>
        </row>
        <row r="1270">
          <cell r="A1270">
            <v>31411</v>
          </cell>
          <cell r="J1270">
            <v>17.25</v>
          </cell>
          <cell r="K1270">
            <v>16.998000000000001</v>
          </cell>
        </row>
        <row r="1271">
          <cell r="A1271">
            <v>31412</v>
          </cell>
          <cell r="J1271">
            <v>19.14</v>
          </cell>
          <cell r="K1271">
            <v>17.8246</v>
          </cell>
        </row>
        <row r="1272">
          <cell r="A1272">
            <v>31413</v>
          </cell>
          <cell r="J1272">
            <v>18.09</v>
          </cell>
          <cell r="K1272">
            <v>16.896100000000001</v>
          </cell>
        </row>
        <row r="1273">
          <cell r="A1273">
            <v>31414</v>
          </cell>
          <cell r="J1273">
            <v>17.25</v>
          </cell>
          <cell r="K1273">
            <v>16.258800000000001</v>
          </cell>
        </row>
        <row r="1274">
          <cell r="A1274">
            <v>31415</v>
          </cell>
          <cell r="J1274">
            <v>19.260000000000002</v>
          </cell>
          <cell r="K1274">
            <v>17.048400000000001</v>
          </cell>
        </row>
        <row r="1275">
          <cell r="A1275">
            <v>31418</v>
          </cell>
          <cell r="J1275">
            <v>18.46</v>
          </cell>
          <cell r="K1275">
            <v>17.2182</v>
          </cell>
        </row>
        <row r="1276">
          <cell r="A1276">
            <v>31419</v>
          </cell>
          <cell r="J1276">
            <v>20.57</v>
          </cell>
          <cell r="K1276">
            <v>18.239699999999999</v>
          </cell>
        </row>
        <row r="1277">
          <cell r="A1277">
            <v>31420</v>
          </cell>
          <cell r="J1277">
            <v>19.309999999999999</v>
          </cell>
          <cell r="K1277">
            <v>17.518000000000001</v>
          </cell>
        </row>
        <row r="1278">
          <cell r="A1278">
            <v>31421</v>
          </cell>
          <cell r="J1278">
            <v>18.7</v>
          </cell>
          <cell r="K1278">
            <v>17.613700000000001</v>
          </cell>
        </row>
        <row r="1279">
          <cell r="A1279">
            <v>31422</v>
          </cell>
          <cell r="J1279">
            <v>27.13</v>
          </cell>
          <cell r="K1279">
            <v>23.5459</v>
          </cell>
        </row>
        <row r="1280">
          <cell r="A1280">
            <v>31425</v>
          </cell>
          <cell r="J1280">
            <v>25.19</v>
          </cell>
          <cell r="K1280">
            <v>22.397200000000002</v>
          </cell>
        </row>
        <row r="1281">
          <cell r="A1281">
            <v>31426</v>
          </cell>
          <cell r="J1281">
            <v>28.81</v>
          </cell>
          <cell r="K1281">
            <v>25.066199999999998</v>
          </cell>
        </row>
        <row r="1282">
          <cell r="A1282">
            <v>31427</v>
          </cell>
          <cell r="J1282">
            <v>26.62</v>
          </cell>
          <cell r="K1282">
            <v>24.4742</v>
          </cell>
        </row>
        <row r="1283">
          <cell r="A1283">
            <v>31428</v>
          </cell>
          <cell r="J1283">
            <v>25.18</v>
          </cell>
          <cell r="K1283">
            <v>24.328600000000002</v>
          </cell>
        </row>
        <row r="1284">
          <cell r="A1284">
            <v>31429</v>
          </cell>
          <cell r="J1284">
            <v>23.92</v>
          </cell>
          <cell r="K1284">
            <v>22.861899999999999</v>
          </cell>
        </row>
        <row r="1285">
          <cell r="A1285">
            <v>31432</v>
          </cell>
          <cell r="J1285">
            <v>22.36</v>
          </cell>
          <cell r="K1285">
            <v>22.375499999999999</v>
          </cell>
        </row>
        <row r="1286">
          <cell r="A1286">
            <v>31433</v>
          </cell>
          <cell r="J1286">
            <v>23.99</v>
          </cell>
          <cell r="K1286">
            <v>23.768000000000001</v>
          </cell>
        </row>
        <row r="1287">
          <cell r="A1287">
            <v>31434</v>
          </cell>
          <cell r="J1287">
            <v>22.25</v>
          </cell>
          <cell r="K1287">
            <v>23.3003</v>
          </cell>
        </row>
        <row r="1288">
          <cell r="A1288">
            <v>31435</v>
          </cell>
          <cell r="J1288">
            <v>20.74</v>
          </cell>
          <cell r="K1288">
            <v>23.3431</v>
          </cell>
        </row>
        <row r="1289">
          <cell r="A1289">
            <v>31436</v>
          </cell>
          <cell r="J1289">
            <v>20.03</v>
          </cell>
          <cell r="K1289">
            <v>24.825199999999999</v>
          </cell>
        </row>
        <row r="1290">
          <cell r="A1290">
            <v>31439</v>
          </cell>
          <cell r="J1290">
            <v>30.14</v>
          </cell>
          <cell r="K1290">
            <v>28.0016</v>
          </cell>
        </row>
        <row r="1291">
          <cell r="A1291">
            <v>31440</v>
          </cell>
          <cell r="J1291">
            <v>28.47</v>
          </cell>
          <cell r="K1291">
            <v>26.087399999999999</v>
          </cell>
        </row>
        <row r="1292">
          <cell r="A1292">
            <v>31441</v>
          </cell>
          <cell r="J1292">
            <v>26.15</v>
          </cell>
          <cell r="K1292">
            <v>27.3782</v>
          </cell>
        </row>
        <row r="1293">
          <cell r="A1293">
            <v>31442</v>
          </cell>
          <cell r="J1293">
            <v>24.85</v>
          </cell>
          <cell r="K1293">
            <v>25.7529</v>
          </cell>
        </row>
        <row r="1294">
          <cell r="A1294">
            <v>31443</v>
          </cell>
          <cell r="J1294">
            <v>23.18</v>
          </cell>
          <cell r="K1294">
            <v>25.768899999999999</v>
          </cell>
        </row>
        <row r="1295">
          <cell r="A1295">
            <v>31446</v>
          </cell>
          <cell r="J1295">
            <v>21.98</v>
          </cell>
          <cell r="K1295">
            <v>24.115600000000001</v>
          </cell>
        </row>
        <row r="1296">
          <cell r="A1296">
            <v>31447</v>
          </cell>
          <cell r="J1296">
            <v>20.75</v>
          </cell>
          <cell r="K1296">
            <v>23.574400000000001</v>
          </cell>
        </row>
        <row r="1297">
          <cell r="A1297">
            <v>31448</v>
          </cell>
          <cell r="J1297">
            <v>23.59</v>
          </cell>
          <cell r="K1297">
            <v>24.058399999999999</v>
          </cell>
        </row>
        <row r="1298">
          <cell r="A1298">
            <v>31449</v>
          </cell>
          <cell r="J1298">
            <v>22.11</v>
          </cell>
          <cell r="K1298">
            <v>22.802399999999999</v>
          </cell>
        </row>
        <row r="1299">
          <cell r="A1299">
            <v>31450</v>
          </cell>
          <cell r="J1299">
            <v>22.14</v>
          </cell>
          <cell r="K1299">
            <v>21.697099999999999</v>
          </cell>
        </row>
        <row r="1300">
          <cell r="A1300">
            <v>31453</v>
          </cell>
          <cell r="J1300">
            <v>20.67</v>
          </cell>
          <cell r="K1300">
            <v>20.933900000000001</v>
          </cell>
        </row>
        <row r="1301">
          <cell r="A1301">
            <v>31454</v>
          </cell>
          <cell r="J1301">
            <v>20.329999999999998</v>
          </cell>
          <cell r="K1301">
            <v>20.3826</v>
          </cell>
        </row>
        <row r="1302">
          <cell r="A1302">
            <v>31455</v>
          </cell>
          <cell r="J1302">
            <v>22.13</v>
          </cell>
          <cell r="K1302">
            <v>20.562200000000001</v>
          </cell>
        </row>
        <row r="1303">
          <cell r="A1303">
            <v>31456</v>
          </cell>
          <cell r="J1303">
            <v>21.4</v>
          </cell>
          <cell r="K1303">
            <v>19.762699999999999</v>
          </cell>
        </row>
        <row r="1304">
          <cell r="A1304">
            <v>31457</v>
          </cell>
          <cell r="J1304">
            <v>20.260000000000002</v>
          </cell>
          <cell r="K1304">
            <v>20.527200000000001</v>
          </cell>
        </row>
        <row r="1305">
          <cell r="A1305">
            <v>31460</v>
          </cell>
          <cell r="J1305">
            <v>19.72</v>
          </cell>
          <cell r="K1305">
            <v>19.577999999999999</v>
          </cell>
        </row>
        <row r="1306">
          <cell r="A1306">
            <v>31461</v>
          </cell>
          <cell r="J1306">
            <v>18.7</v>
          </cell>
          <cell r="K1306">
            <v>20.061699999999998</v>
          </cell>
        </row>
        <row r="1307">
          <cell r="A1307">
            <v>31462</v>
          </cell>
          <cell r="J1307">
            <v>18.170000000000002</v>
          </cell>
          <cell r="K1307">
            <v>20.369900000000001</v>
          </cell>
        </row>
        <row r="1308">
          <cell r="A1308">
            <v>31463</v>
          </cell>
          <cell r="J1308">
            <v>26.31</v>
          </cell>
          <cell r="K1308">
            <v>21.552700000000002</v>
          </cell>
        </row>
        <row r="1309">
          <cell r="A1309">
            <v>31464</v>
          </cell>
          <cell r="J1309">
            <v>26.21</v>
          </cell>
          <cell r="K1309">
            <v>23.079899999999999</v>
          </cell>
        </row>
        <row r="1310">
          <cell r="A1310">
            <v>31467</v>
          </cell>
          <cell r="J1310">
            <v>28.75</v>
          </cell>
          <cell r="K1310">
            <v>23.298300000000001</v>
          </cell>
        </row>
        <row r="1311">
          <cell r="A1311">
            <v>31468</v>
          </cell>
          <cell r="J1311">
            <v>33.630000000000003</v>
          </cell>
          <cell r="K1311">
            <v>25.4983</v>
          </cell>
        </row>
        <row r="1312">
          <cell r="A1312">
            <v>31469</v>
          </cell>
          <cell r="J1312">
            <v>30.8</v>
          </cell>
          <cell r="K1312">
            <v>24.710799999999999</v>
          </cell>
        </row>
        <row r="1313">
          <cell r="A1313">
            <v>31470</v>
          </cell>
          <cell r="J1313">
            <v>29.26</v>
          </cell>
          <cell r="K1313">
            <v>23.6523</v>
          </cell>
        </row>
        <row r="1314">
          <cell r="A1314">
            <v>31471</v>
          </cell>
          <cell r="J1314">
            <v>26.86</v>
          </cell>
          <cell r="K1314">
            <v>22.212800000000001</v>
          </cell>
        </row>
        <row r="1315">
          <cell r="A1315">
            <v>31474</v>
          </cell>
          <cell r="J1315">
            <v>28.17</v>
          </cell>
          <cell r="K1315">
            <v>25.8109</v>
          </cell>
        </row>
        <row r="1316">
          <cell r="A1316">
            <v>31475</v>
          </cell>
          <cell r="J1316">
            <v>35.07</v>
          </cell>
          <cell r="K1316">
            <v>29.4803</v>
          </cell>
        </row>
        <row r="1317">
          <cell r="A1317">
            <v>31476</v>
          </cell>
          <cell r="J1317">
            <v>34.6</v>
          </cell>
          <cell r="K1317">
            <v>30.279800000000002</v>
          </cell>
        </row>
        <row r="1318">
          <cell r="A1318">
            <v>31477</v>
          </cell>
          <cell r="J1318">
            <v>31.76</v>
          </cell>
          <cell r="K1318">
            <v>28.344000000000001</v>
          </cell>
        </row>
        <row r="1319">
          <cell r="A1319">
            <v>31478</v>
          </cell>
          <cell r="J1319">
            <v>29.81</v>
          </cell>
          <cell r="K1319">
            <v>26.703499999999998</v>
          </cell>
        </row>
        <row r="1320">
          <cell r="A1320">
            <v>31481</v>
          </cell>
          <cell r="J1320">
            <v>29.58</v>
          </cell>
          <cell r="K1320">
            <v>26.046399999999998</v>
          </cell>
        </row>
        <row r="1321">
          <cell r="A1321">
            <v>31482</v>
          </cell>
          <cell r="J1321">
            <v>28.66</v>
          </cell>
          <cell r="K1321">
            <v>25.4331</v>
          </cell>
        </row>
        <row r="1322">
          <cell r="A1322">
            <v>31483</v>
          </cell>
          <cell r="J1322">
            <v>27.84</v>
          </cell>
          <cell r="K1322">
            <v>28.21</v>
          </cell>
        </row>
        <row r="1323">
          <cell r="A1323">
            <v>31484</v>
          </cell>
          <cell r="J1323">
            <v>25.64</v>
          </cell>
          <cell r="K1323">
            <v>26.8809</v>
          </cell>
        </row>
        <row r="1324">
          <cell r="A1324">
            <v>31485</v>
          </cell>
          <cell r="J1324">
            <v>23.91</v>
          </cell>
          <cell r="K1324">
            <v>25.4194</v>
          </cell>
        </row>
        <row r="1325">
          <cell r="A1325">
            <v>31488</v>
          </cell>
          <cell r="J1325">
            <v>29.96</v>
          </cell>
          <cell r="K1325">
            <v>26.246200000000002</v>
          </cell>
        </row>
        <row r="1326">
          <cell r="A1326">
            <v>31489</v>
          </cell>
          <cell r="J1326">
            <v>29.6</v>
          </cell>
          <cell r="K1326">
            <v>25.875800000000002</v>
          </cell>
        </row>
        <row r="1327">
          <cell r="A1327">
            <v>31490</v>
          </cell>
          <cell r="J1327">
            <v>32.840000000000003</v>
          </cell>
          <cell r="K1327">
            <v>27.879899999999999</v>
          </cell>
        </row>
        <row r="1328">
          <cell r="A1328">
            <v>31491</v>
          </cell>
          <cell r="J1328">
            <v>30.97</v>
          </cell>
          <cell r="K1328">
            <v>26.389900000000001</v>
          </cell>
        </row>
        <row r="1329">
          <cell r="A1329">
            <v>31492</v>
          </cell>
          <cell r="J1329">
            <v>30.66</v>
          </cell>
          <cell r="K1329">
            <v>26.0382</v>
          </cell>
        </row>
        <row r="1330">
          <cell r="A1330">
            <v>31495</v>
          </cell>
          <cell r="J1330">
            <v>28.36</v>
          </cell>
          <cell r="K1330">
            <v>26.032800000000002</v>
          </cell>
        </row>
        <row r="1331">
          <cell r="A1331">
            <v>31496</v>
          </cell>
          <cell r="J1331">
            <v>26.19</v>
          </cell>
          <cell r="K1331">
            <v>26.699300000000001</v>
          </cell>
        </row>
        <row r="1332">
          <cell r="A1332">
            <v>31497</v>
          </cell>
          <cell r="J1332">
            <v>24.24</v>
          </cell>
          <cell r="K1332">
            <v>28.262</v>
          </cell>
        </row>
        <row r="1333">
          <cell r="A1333">
            <v>31498</v>
          </cell>
          <cell r="J1333">
            <v>23.02</v>
          </cell>
          <cell r="K1333">
            <v>26.348500000000001</v>
          </cell>
        </row>
        <row r="1334">
          <cell r="A1334">
            <v>31499</v>
          </cell>
          <cell r="J1334">
            <v>21.82</v>
          </cell>
          <cell r="K1334">
            <v>25.5014</v>
          </cell>
        </row>
        <row r="1335">
          <cell r="A1335">
            <v>31502</v>
          </cell>
          <cell r="J1335">
            <v>20.43</v>
          </cell>
          <cell r="K1335">
            <v>23.8047</v>
          </cell>
        </row>
        <row r="1336">
          <cell r="A1336">
            <v>31503</v>
          </cell>
          <cell r="J1336">
            <v>19.45</v>
          </cell>
          <cell r="K1336">
            <v>22.818899999999999</v>
          </cell>
        </row>
        <row r="1337">
          <cell r="A1337">
            <v>31504</v>
          </cell>
          <cell r="J1337">
            <v>20.260000000000002</v>
          </cell>
          <cell r="K1337">
            <v>21.627400000000002</v>
          </cell>
        </row>
        <row r="1338">
          <cell r="A1338">
            <v>31505</v>
          </cell>
          <cell r="J1338">
            <v>26.48</v>
          </cell>
          <cell r="K1338">
            <v>22.775200000000002</v>
          </cell>
        </row>
        <row r="1339">
          <cell r="A1339">
            <v>31506</v>
          </cell>
          <cell r="J1339">
            <v>24.93</v>
          </cell>
          <cell r="K1339">
            <v>21.758800000000001</v>
          </cell>
        </row>
        <row r="1340">
          <cell r="A1340">
            <v>31509</v>
          </cell>
          <cell r="J1340">
            <v>23.12</v>
          </cell>
          <cell r="K1340">
            <v>20.974</v>
          </cell>
        </row>
        <row r="1341">
          <cell r="A1341">
            <v>31510</v>
          </cell>
          <cell r="J1341">
            <v>23.58</v>
          </cell>
          <cell r="K1341">
            <v>21.183900000000001</v>
          </cell>
        </row>
        <row r="1342">
          <cell r="A1342">
            <v>31511</v>
          </cell>
          <cell r="J1342">
            <v>22.33</v>
          </cell>
          <cell r="K1342">
            <v>23.6358</v>
          </cell>
        </row>
        <row r="1343">
          <cell r="A1343">
            <v>31512</v>
          </cell>
          <cell r="J1343">
            <v>24.57</v>
          </cell>
          <cell r="K1343">
            <v>22.999700000000001</v>
          </cell>
        </row>
        <row r="1344">
          <cell r="A1344">
            <v>31513</v>
          </cell>
          <cell r="J1344">
            <v>26.26</v>
          </cell>
          <cell r="K1344">
            <v>22.6372</v>
          </cell>
        </row>
        <row r="1345">
          <cell r="A1345">
            <v>31516</v>
          </cell>
          <cell r="J1345">
            <v>25.1</v>
          </cell>
          <cell r="K1345">
            <v>22.539300000000001</v>
          </cell>
        </row>
        <row r="1346">
          <cell r="A1346">
            <v>31517</v>
          </cell>
          <cell r="J1346">
            <v>23.65</v>
          </cell>
          <cell r="K1346">
            <v>21.4892</v>
          </cell>
        </row>
        <row r="1347">
          <cell r="A1347">
            <v>31518</v>
          </cell>
          <cell r="J1347">
            <v>22.01</v>
          </cell>
          <cell r="K1347">
            <v>21.277100000000001</v>
          </cell>
        </row>
        <row r="1348">
          <cell r="A1348">
            <v>31519</v>
          </cell>
          <cell r="J1348">
            <v>20.55</v>
          </cell>
          <cell r="K1348">
            <v>24.6524</v>
          </cell>
        </row>
        <row r="1349">
          <cell r="A1349">
            <v>31520</v>
          </cell>
          <cell r="J1349">
            <v>19.5</v>
          </cell>
          <cell r="K1349">
            <v>23.616700000000002</v>
          </cell>
        </row>
        <row r="1350">
          <cell r="A1350">
            <v>31523</v>
          </cell>
          <cell r="J1350">
            <v>21.29</v>
          </cell>
          <cell r="K1350">
            <v>23.788399999999999</v>
          </cell>
        </row>
        <row r="1351">
          <cell r="A1351">
            <v>31524</v>
          </cell>
          <cell r="J1351">
            <v>24.13</v>
          </cell>
          <cell r="K1351">
            <v>23.365400000000001</v>
          </cell>
        </row>
        <row r="1352">
          <cell r="A1352">
            <v>31525</v>
          </cell>
          <cell r="J1352">
            <v>24.65</v>
          </cell>
          <cell r="K1352">
            <v>22.3093</v>
          </cell>
        </row>
        <row r="1353">
          <cell r="A1353">
            <v>31526</v>
          </cell>
          <cell r="J1353">
            <v>24.82</v>
          </cell>
          <cell r="K1353">
            <v>25.153199999999998</v>
          </cell>
        </row>
        <row r="1354">
          <cell r="A1354">
            <v>31527</v>
          </cell>
          <cell r="J1354">
            <v>23.05</v>
          </cell>
          <cell r="K1354">
            <v>24.3126</v>
          </cell>
        </row>
        <row r="1355">
          <cell r="A1355">
            <v>31530</v>
          </cell>
          <cell r="J1355">
            <v>22.14</v>
          </cell>
          <cell r="K1355">
            <v>23.0215</v>
          </cell>
        </row>
        <row r="1356">
          <cell r="A1356">
            <v>31531</v>
          </cell>
          <cell r="J1356">
            <v>20.66</v>
          </cell>
          <cell r="K1356">
            <v>22.395700000000001</v>
          </cell>
        </row>
        <row r="1357">
          <cell r="A1357">
            <v>31532</v>
          </cell>
          <cell r="J1357">
            <v>22.74</v>
          </cell>
          <cell r="K1357">
            <v>23.663900000000002</v>
          </cell>
        </row>
        <row r="1358">
          <cell r="A1358">
            <v>31533</v>
          </cell>
          <cell r="J1358">
            <v>24.99</v>
          </cell>
          <cell r="K1358">
            <v>24.107299999999999</v>
          </cell>
        </row>
        <row r="1359">
          <cell r="A1359">
            <v>31534</v>
          </cell>
          <cell r="J1359">
            <v>23.17</v>
          </cell>
          <cell r="K1359">
            <v>23.189299999999999</v>
          </cell>
        </row>
        <row r="1360">
          <cell r="A1360">
            <v>31537</v>
          </cell>
          <cell r="J1360">
            <v>22.51</v>
          </cell>
          <cell r="K1360">
            <v>25.426400000000001</v>
          </cell>
        </row>
        <row r="1361">
          <cell r="A1361">
            <v>31538</v>
          </cell>
          <cell r="J1361">
            <v>25.51</v>
          </cell>
          <cell r="K1361">
            <v>26.064499999999999</v>
          </cell>
        </row>
        <row r="1362">
          <cell r="A1362">
            <v>31539</v>
          </cell>
          <cell r="J1362">
            <v>23.6</v>
          </cell>
          <cell r="K1362">
            <v>25.653600000000001</v>
          </cell>
        </row>
        <row r="1363">
          <cell r="A1363">
            <v>31540</v>
          </cell>
          <cell r="J1363">
            <v>22.81</v>
          </cell>
          <cell r="K1363">
            <v>24.840699999999998</v>
          </cell>
        </row>
        <row r="1364">
          <cell r="A1364">
            <v>31541</v>
          </cell>
          <cell r="J1364">
            <v>21.99</v>
          </cell>
          <cell r="K1364">
            <v>23.417300000000001</v>
          </cell>
        </row>
        <row r="1365">
          <cell r="A1365">
            <v>31544</v>
          </cell>
          <cell r="J1365">
            <v>20.53</v>
          </cell>
          <cell r="K1365">
            <v>24.0396</v>
          </cell>
        </row>
        <row r="1366">
          <cell r="A1366">
            <v>31545</v>
          </cell>
          <cell r="J1366">
            <v>19.84</v>
          </cell>
          <cell r="K1366">
            <v>25.150600000000001</v>
          </cell>
        </row>
        <row r="1367">
          <cell r="A1367">
            <v>31546</v>
          </cell>
          <cell r="J1367">
            <v>20.75</v>
          </cell>
          <cell r="K1367">
            <v>24.1205</v>
          </cell>
        </row>
        <row r="1368">
          <cell r="A1368">
            <v>31547</v>
          </cell>
          <cell r="J1368">
            <v>19.87</v>
          </cell>
          <cell r="K1368">
            <v>24.062799999999999</v>
          </cell>
        </row>
        <row r="1369">
          <cell r="A1369">
            <v>31548</v>
          </cell>
          <cell r="J1369">
            <v>19.45</v>
          </cell>
          <cell r="K1369">
            <v>23.581399999999999</v>
          </cell>
        </row>
        <row r="1370">
          <cell r="A1370">
            <v>31551</v>
          </cell>
          <cell r="J1370">
            <v>23.86</v>
          </cell>
          <cell r="K1370">
            <v>26.5915</v>
          </cell>
        </row>
        <row r="1371">
          <cell r="A1371">
            <v>31552</v>
          </cell>
          <cell r="J1371">
            <v>22.65</v>
          </cell>
          <cell r="K1371">
            <v>25.0654</v>
          </cell>
        </row>
        <row r="1372">
          <cell r="A1372">
            <v>31553</v>
          </cell>
          <cell r="J1372">
            <v>24.27</v>
          </cell>
          <cell r="K1372">
            <v>24.125900000000001</v>
          </cell>
        </row>
        <row r="1373">
          <cell r="A1373">
            <v>31554</v>
          </cell>
          <cell r="J1373">
            <v>24.45</v>
          </cell>
          <cell r="K1373">
            <v>23.286200000000001</v>
          </cell>
        </row>
        <row r="1374">
          <cell r="A1374">
            <v>31555</v>
          </cell>
          <cell r="J1374">
            <v>28.96</v>
          </cell>
          <cell r="K1374">
            <v>29.588699999999999</v>
          </cell>
        </row>
        <row r="1375">
          <cell r="A1375">
            <v>31558</v>
          </cell>
          <cell r="J1375">
            <v>36.979999999999997</v>
          </cell>
          <cell r="K1375">
            <v>31.3766</v>
          </cell>
        </row>
        <row r="1376">
          <cell r="A1376">
            <v>31559</v>
          </cell>
          <cell r="J1376">
            <v>49.73</v>
          </cell>
          <cell r="K1376">
            <v>36.677799999999998</v>
          </cell>
        </row>
        <row r="1377">
          <cell r="A1377">
            <v>31560</v>
          </cell>
          <cell r="J1377">
            <v>45.08</v>
          </cell>
          <cell r="K1377">
            <v>34.953400000000002</v>
          </cell>
        </row>
        <row r="1378">
          <cell r="A1378">
            <v>31561</v>
          </cell>
          <cell r="J1378">
            <v>40.909999999999997</v>
          </cell>
          <cell r="K1378">
            <v>32.4758</v>
          </cell>
        </row>
        <row r="1379">
          <cell r="A1379">
            <v>31562</v>
          </cell>
          <cell r="J1379">
            <v>37.590000000000003</v>
          </cell>
          <cell r="K1379">
            <v>31.139600000000002</v>
          </cell>
        </row>
        <row r="1380">
          <cell r="A1380">
            <v>31565</v>
          </cell>
          <cell r="J1380">
            <v>34.340000000000003</v>
          </cell>
          <cell r="K1380">
            <v>29.441700000000001</v>
          </cell>
        </row>
        <row r="1381">
          <cell r="A1381">
            <v>31566</v>
          </cell>
          <cell r="J1381">
            <v>34.049999999999997</v>
          </cell>
          <cell r="K1381">
            <v>28.797000000000001</v>
          </cell>
        </row>
        <row r="1382">
          <cell r="A1382">
            <v>31567</v>
          </cell>
          <cell r="J1382">
            <v>31.19</v>
          </cell>
          <cell r="K1382">
            <v>27.098700000000001</v>
          </cell>
        </row>
        <row r="1383">
          <cell r="A1383">
            <v>31568</v>
          </cell>
          <cell r="J1383">
            <v>32.4</v>
          </cell>
          <cell r="K1383">
            <v>27.589500000000001</v>
          </cell>
        </row>
        <row r="1384">
          <cell r="A1384">
            <v>31569</v>
          </cell>
          <cell r="J1384">
            <v>33.28</v>
          </cell>
          <cell r="K1384">
            <v>28.469100000000001</v>
          </cell>
        </row>
        <row r="1385">
          <cell r="A1385">
            <v>31572</v>
          </cell>
          <cell r="J1385">
            <v>30.54</v>
          </cell>
          <cell r="K1385">
            <v>26.9863</v>
          </cell>
        </row>
        <row r="1386">
          <cell r="A1386">
            <v>31573</v>
          </cell>
          <cell r="J1386">
            <v>29.27</v>
          </cell>
          <cell r="K1386">
            <v>25.725200000000001</v>
          </cell>
        </row>
        <row r="1387">
          <cell r="A1387">
            <v>31574</v>
          </cell>
          <cell r="J1387">
            <v>27</v>
          </cell>
          <cell r="K1387">
            <v>24.216100000000001</v>
          </cell>
        </row>
        <row r="1388">
          <cell r="A1388">
            <v>31575</v>
          </cell>
          <cell r="J1388">
            <v>25.11</v>
          </cell>
          <cell r="K1388">
            <v>22.755600000000001</v>
          </cell>
        </row>
        <row r="1389">
          <cell r="A1389">
            <v>31576</v>
          </cell>
          <cell r="J1389">
            <v>23.85</v>
          </cell>
          <cell r="K1389">
            <v>21.931999999999999</v>
          </cell>
        </row>
        <row r="1390">
          <cell r="A1390">
            <v>31579</v>
          </cell>
          <cell r="J1390">
            <v>22.3</v>
          </cell>
          <cell r="K1390">
            <v>21.8553</v>
          </cell>
        </row>
        <row r="1391">
          <cell r="A1391">
            <v>31580</v>
          </cell>
          <cell r="J1391">
            <v>21.46</v>
          </cell>
          <cell r="K1391">
            <v>22.070799999999998</v>
          </cell>
        </row>
        <row r="1392">
          <cell r="A1392">
            <v>31581</v>
          </cell>
          <cell r="J1392">
            <v>20.46</v>
          </cell>
          <cell r="K1392">
            <v>21.670999999999999</v>
          </cell>
        </row>
        <row r="1393">
          <cell r="A1393">
            <v>31582</v>
          </cell>
          <cell r="J1393">
            <v>23.46</v>
          </cell>
          <cell r="K1393">
            <v>22.025200000000002</v>
          </cell>
        </row>
        <row r="1394">
          <cell r="A1394">
            <v>31583</v>
          </cell>
          <cell r="J1394">
            <v>21.94</v>
          </cell>
          <cell r="K1394">
            <v>21.558700000000002</v>
          </cell>
        </row>
        <row r="1395">
          <cell r="A1395">
            <v>31586</v>
          </cell>
          <cell r="J1395">
            <v>21.78</v>
          </cell>
          <cell r="K1395">
            <v>21.753</v>
          </cell>
        </row>
        <row r="1396">
          <cell r="A1396">
            <v>31587</v>
          </cell>
          <cell r="J1396">
            <v>20.37</v>
          </cell>
          <cell r="K1396">
            <v>21.247399999999999</v>
          </cell>
        </row>
        <row r="1397">
          <cell r="A1397">
            <v>31588</v>
          </cell>
          <cell r="J1397">
            <v>22.37</v>
          </cell>
          <cell r="K1397">
            <v>21.436399999999999</v>
          </cell>
        </row>
        <row r="1398">
          <cell r="A1398">
            <v>31589</v>
          </cell>
          <cell r="J1398">
            <v>25.08</v>
          </cell>
          <cell r="K1398">
            <v>21.698699999999999</v>
          </cell>
        </row>
        <row r="1399">
          <cell r="A1399">
            <v>31590</v>
          </cell>
          <cell r="J1399">
            <v>23.22</v>
          </cell>
          <cell r="K1399">
            <v>22.009699999999999</v>
          </cell>
        </row>
        <row r="1400">
          <cell r="A1400">
            <v>31593</v>
          </cell>
          <cell r="J1400">
            <v>21.84</v>
          </cell>
          <cell r="K1400">
            <v>21.104199999999999</v>
          </cell>
        </row>
        <row r="1401">
          <cell r="A1401">
            <v>31594</v>
          </cell>
          <cell r="J1401">
            <v>21.11</v>
          </cell>
          <cell r="K1401">
            <v>20.478999999999999</v>
          </cell>
        </row>
        <row r="1402">
          <cell r="A1402">
            <v>31595</v>
          </cell>
          <cell r="J1402">
            <v>19.84</v>
          </cell>
          <cell r="K1402">
            <v>19.922999999999998</v>
          </cell>
        </row>
        <row r="1403">
          <cell r="A1403">
            <v>31596</v>
          </cell>
          <cell r="J1403">
            <v>18.68</v>
          </cell>
          <cell r="K1403">
            <v>19.026</v>
          </cell>
        </row>
        <row r="1404">
          <cell r="A1404">
            <v>31597</v>
          </cell>
          <cell r="J1404">
            <v>23.88</v>
          </cell>
          <cell r="K1404">
            <v>20.793099999999999</v>
          </cell>
        </row>
        <row r="1405">
          <cell r="A1405">
            <v>31600</v>
          </cell>
          <cell r="J1405">
            <v>23.08</v>
          </cell>
          <cell r="K1405">
            <v>22.242599999999999</v>
          </cell>
        </row>
        <row r="1406">
          <cell r="A1406">
            <v>31601</v>
          </cell>
          <cell r="J1406">
            <v>21.57</v>
          </cell>
          <cell r="K1406">
            <v>24.656099999999999</v>
          </cell>
        </row>
        <row r="1407">
          <cell r="A1407">
            <v>31602</v>
          </cell>
          <cell r="J1407">
            <v>23.3</v>
          </cell>
          <cell r="K1407">
            <v>25.801400000000001</v>
          </cell>
        </row>
        <row r="1408">
          <cell r="A1408">
            <v>31603</v>
          </cell>
          <cell r="J1408">
            <v>21.75</v>
          </cell>
          <cell r="K1408">
            <v>24.0107</v>
          </cell>
        </row>
        <row r="1409">
          <cell r="A1409">
            <v>31604</v>
          </cell>
          <cell r="J1409">
            <v>20.73</v>
          </cell>
          <cell r="K1409">
            <v>22.674199999999999</v>
          </cell>
        </row>
        <row r="1410">
          <cell r="A1410">
            <v>31607</v>
          </cell>
          <cell r="J1410">
            <v>19.59</v>
          </cell>
          <cell r="K1410">
            <v>21.611000000000001</v>
          </cell>
        </row>
        <row r="1411">
          <cell r="A1411">
            <v>31608</v>
          </cell>
          <cell r="J1411">
            <v>18.86</v>
          </cell>
          <cell r="K1411">
            <v>23.621200000000002</v>
          </cell>
        </row>
        <row r="1412">
          <cell r="A1412">
            <v>31609</v>
          </cell>
          <cell r="J1412">
            <v>20.36</v>
          </cell>
          <cell r="K1412">
            <v>23.2058</v>
          </cell>
        </row>
        <row r="1413">
          <cell r="A1413">
            <v>31610</v>
          </cell>
          <cell r="J1413">
            <v>20.49</v>
          </cell>
          <cell r="K1413">
            <v>23.854800000000001</v>
          </cell>
        </row>
        <row r="1414">
          <cell r="A1414">
            <v>31611</v>
          </cell>
          <cell r="J1414">
            <v>19.309999999999999</v>
          </cell>
          <cell r="K1414">
            <v>22.347899999999999</v>
          </cell>
        </row>
        <row r="1415">
          <cell r="A1415">
            <v>31614</v>
          </cell>
          <cell r="J1415">
            <v>18.21</v>
          </cell>
          <cell r="K1415">
            <v>22.264600000000002</v>
          </cell>
        </row>
        <row r="1416">
          <cell r="A1416">
            <v>31615</v>
          </cell>
          <cell r="J1416">
            <v>17.54</v>
          </cell>
          <cell r="K1416">
            <v>21.962900000000001</v>
          </cell>
        </row>
        <row r="1417">
          <cell r="A1417">
            <v>31616</v>
          </cell>
          <cell r="J1417">
            <v>17.2</v>
          </cell>
          <cell r="K1417">
            <v>21.084299999999999</v>
          </cell>
        </row>
        <row r="1418">
          <cell r="A1418">
            <v>31617</v>
          </cell>
          <cell r="J1418">
            <v>16.45</v>
          </cell>
          <cell r="K1418">
            <v>19.9115</v>
          </cell>
        </row>
        <row r="1419">
          <cell r="A1419">
            <v>31618</v>
          </cell>
          <cell r="J1419">
            <v>20.91</v>
          </cell>
          <cell r="K1419">
            <v>20.379000000000001</v>
          </cell>
        </row>
        <row r="1420">
          <cell r="A1420">
            <v>31621</v>
          </cell>
          <cell r="J1420">
            <v>19.77</v>
          </cell>
          <cell r="K1420">
            <v>19.630700000000001</v>
          </cell>
        </row>
        <row r="1421">
          <cell r="A1421">
            <v>31622</v>
          </cell>
          <cell r="J1421">
            <v>22.34</v>
          </cell>
          <cell r="K1421">
            <v>19.546199999999999</v>
          </cell>
        </row>
        <row r="1422">
          <cell r="A1422">
            <v>31623</v>
          </cell>
          <cell r="J1422">
            <v>21.2</v>
          </cell>
          <cell r="K1422">
            <v>19.7773</v>
          </cell>
        </row>
        <row r="1423">
          <cell r="A1423">
            <v>31624</v>
          </cell>
          <cell r="J1423">
            <v>19.920000000000002</v>
          </cell>
          <cell r="K1423">
            <v>19.685199999999998</v>
          </cell>
        </row>
        <row r="1424">
          <cell r="A1424">
            <v>31625</v>
          </cell>
          <cell r="J1424">
            <v>18.75</v>
          </cell>
          <cell r="K1424">
            <v>18.687200000000001</v>
          </cell>
        </row>
        <row r="1425">
          <cell r="A1425">
            <v>31628</v>
          </cell>
          <cell r="J1425">
            <v>17.899999999999999</v>
          </cell>
          <cell r="K1425">
            <v>17.9819</v>
          </cell>
        </row>
        <row r="1426">
          <cell r="A1426">
            <v>31629</v>
          </cell>
          <cell r="J1426">
            <v>17.059999999999999</v>
          </cell>
          <cell r="K1426">
            <v>17.9436</v>
          </cell>
        </row>
        <row r="1427">
          <cell r="A1427">
            <v>31630</v>
          </cell>
          <cell r="J1427">
            <v>16.649999999999999</v>
          </cell>
          <cell r="K1427">
            <v>18.636700000000001</v>
          </cell>
        </row>
        <row r="1428">
          <cell r="A1428">
            <v>31631</v>
          </cell>
          <cell r="J1428">
            <v>16.34</v>
          </cell>
          <cell r="K1428">
            <v>19.753299999999999</v>
          </cell>
        </row>
        <row r="1429">
          <cell r="A1429">
            <v>31632</v>
          </cell>
          <cell r="J1429">
            <v>16.100000000000001</v>
          </cell>
          <cell r="K1429">
            <v>19.208400000000001</v>
          </cell>
        </row>
        <row r="1430">
          <cell r="A1430">
            <v>31635</v>
          </cell>
          <cell r="J1430">
            <v>16.309999999999999</v>
          </cell>
          <cell r="K1430">
            <v>19.8339</v>
          </cell>
        </row>
        <row r="1431">
          <cell r="A1431">
            <v>31636</v>
          </cell>
          <cell r="J1431">
            <v>16.39</v>
          </cell>
          <cell r="K1431">
            <v>20.940200000000001</v>
          </cell>
        </row>
        <row r="1432">
          <cell r="A1432">
            <v>31637</v>
          </cell>
          <cell r="J1432">
            <v>15.86</v>
          </cell>
          <cell r="K1432">
            <v>19.876300000000001</v>
          </cell>
        </row>
        <row r="1433">
          <cell r="A1433">
            <v>31638</v>
          </cell>
          <cell r="J1433">
            <v>15.33</v>
          </cell>
          <cell r="K1433">
            <v>19.2148</v>
          </cell>
        </row>
        <row r="1434">
          <cell r="A1434">
            <v>31639</v>
          </cell>
          <cell r="J1434">
            <v>15.07</v>
          </cell>
          <cell r="K1434">
            <v>18.349</v>
          </cell>
        </row>
        <row r="1435">
          <cell r="A1435">
            <v>31642</v>
          </cell>
          <cell r="J1435">
            <v>14.73</v>
          </cell>
          <cell r="K1435">
            <v>18.301100000000002</v>
          </cell>
        </row>
        <row r="1436">
          <cell r="A1436">
            <v>31643</v>
          </cell>
          <cell r="J1436">
            <v>14.36</v>
          </cell>
          <cell r="K1436">
            <v>18.2257</v>
          </cell>
        </row>
        <row r="1437">
          <cell r="A1437">
            <v>31644</v>
          </cell>
          <cell r="J1437">
            <v>15.26</v>
          </cell>
          <cell r="K1437">
            <v>17.466000000000001</v>
          </cell>
        </row>
        <row r="1438">
          <cell r="A1438">
            <v>31645</v>
          </cell>
          <cell r="J1438">
            <v>15.63</v>
          </cell>
          <cell r="K1438">
            <v>16.947399999999998</v>
          </cell>
        </row>
        <row r="1439">
          <cell r="A1439">
            <v>31646</v>
          </cell>
          <cell r="J1439">
            <v>15.43</v>
          </cell>
          <cell r="K1439">
            <v>16.221299999999999</v>
          </cell>
        </row>
        <row r="1440">
          <cell r="A1440">
            <v>31649</v>
          </cell>
          <cell r="J1440">
            <v>15.69</v>
          </cell>
          <cell r="K1440">
            <v>15.8428</v>
          </cell>
        </row>
        <row r="1441">
          <cell r="A1441">
            <v>31650</v>
          </cell>
          <cell r="J1441">
            <v>15.93</v>
          </cell>
          <cell r="K1441">
            <v>16.343599999999999</v>
          </cell>
        </row>
        <row r="1442">
          <cell r="A1442">
            <v>31651</v>
          </cell>
          <cell r="J1442">
            <v>15.45</v>
          </cell>
          <cell r="K1442">
            <v>15.9795</v>
          </cell>
        </row>
        <row r="1443">
          <cell r="A1443">
            <v>31652</v>
          </cell>
          <cell r="J1443">
            <v>15.45</v>
          </cell>
          <cell r="K1443">
            <v>15.543100000000001</v>
          </cell>
        </row>
        <row r="1444">
          <cell r="A1444">
            <v>31653</v>
          </cell>
          <cell r="J1444">
            <v>15.2</v>
          </cell>
          <cell r="K1444">
            <v>15.358499999999999</v>
          </cell>
        </row>
        <row r="1445">
          <cell r="A1445">
            <v>31656</v>
          </cell>
          <cell r="J1445">
            <v>15.69</v>
          </cell>
          <cell r="K1445">
            <v>15.3133</v>
          </cell>
        </row>
        <row r="1446">
          <cell r="A1446">
            <v>31657</v>
          </cell>
          <cell r="J1446">
            <v>15.16</v>
          </cell>
          <cell r="K1446">
            <v>15.1386</v>
          </cell>
        </row>
        <row r="1447">
          <cell r="A1447">
            <v>31658</v>
          </cell>
          <cell r="J1447">
            <v>15.51</v>
          </cell>
          <cell r="K1447">
            <v>15.6183</v>
          </cell>
        </row>
        <row r="1448">
          <cell r="A1448">
            <v>31659</v>
          </cell>
          <cell r="J1448">
            <v>15.86</v>
          </cell>
          <cell r="K1448">
            <v>16.243099999999998</v>
          </cell>
        </row>
        <row r="1449">
          <cell r="A1449">
            <v>31660</v>
          </cell>
          <cell r="J1449">
            <v>16.079999999999998</v>
          </cell>
          <cell r="K1449">
            <v>16.2104</v>
          </cell>
        </row>
        <row r="1450">
          <cell r="A1450">
            <v>31663</v>
          </cell>
          <cell r="J1450">
            <v>17.670000000000002</v>
          </cell>
          <cell r="K1450">
            <v>17.0383</v>
          </cell>
        </row>
        <row r="1451">
          <cell r="A1451">
            <v>31664</v>
          </cell>
          <cell r="J1451">
            <v>21.28</v>
          </cell>
          <cell r="K1451">
            <v>20.950199999999999</v>
          </cell>
        </row>
        <row r="1452">
          <cell r="A1452">
            <v>31665</v>
          </cell>
          <cell r="J1452">
            <v>20.54</v>
          </cell>
          <cell r="K1452">
            <v>20.1783</v>
          </cell>
        </row>
        <row r="1453">
          <cell r="A1453">
            <v>31666</v>
          </cell>
          <cell r="J1453">
            <v>19.54</v>
          </cell>
          <cell r="K1453">
            <v>19.5959</v>
          </cell>
        </row>
        <row r="1454">
          <cell r="A1454">
            <v>31667</v>
          </cell>
          <cell r="J1454">
            <v>25.73</v>
          </cell>
          <cell r="K1454">
            <v>24.904800000000002</v>
          </cell>
        </row>
        <row r="1455">
          <cell r="A1455">
            <v>31670</v>
          </cell>
          <cell r="J1455">
            <v>25.44</v>
          </cell>
          <cell r="K1455">
            <v>26.460999999999999</v>
          </cell>
        </row>
        <row r="1456">
          <cell r="A1456">
            <v>31671</v>
          </cell>
          <cell r="J1456">
            <v>23.76</v>
          </cell>
          <cell r="K1456">
            <v>24.7941</v>
          </cell>
        </row>
        <row r="1457">
          <cell r="A1457">
            <v>31672</v>
          </cell>
          <cell r="J1457">
            <v>30.27</v>
          </cell>
          <cell r="K1457">
            <v>27.875599999999999</v>
          </cell>
        </row>
        <row r="1458">
          <cell r="A1458">
            <v>31673</v>
          </cell>
          <cell r="J1458">
            <v>29.04</v>
          </cell>
          <cell r="K1458">
            <v>26.938600000000001</v>
          </cell>
        </row>
        <row r="1459">
          <cell r="A1459">
            <v>31674</v>
          </cell>
          <cell r="J1459">
            <v>26.67</v>
          </cell>
          <cell r="K1459">
            <v>24.9377</v>
          </cell>
        </row>
        <row r="1460">
          <cell r="A1460">
            <v>31677</v>
          </cell>
          <cell r="J1460">
            <v>28.1</v>
          </cell>
          <cell r="K1460">
            <v>24.156300000000002</v>
          </cell>
        </row>
        <row r="1461">
          <cell r="A1461">
            <v>31678</v>
          </cell>
          <cell r="J1461">
            <v>29.16</v>
          </cell>
          <cell r="K1461">
            <v>23.6585</v>
          </cell>
        </row>
        <row r="1462">
          <cell r="A1462">
            <v>31679</v>
          </cell>
          <cell r="J1462">
            <v>27.37</v>
          </cell>
          <cell r="K1462">
            <v>22.273</v>
          </cell>
        </row>
        <row r="1463">
          <cell r="A1463">
            <v>31680</v>
          </cell>
          <cell r="J1463">
            <v>25.36</v>
          </cell>
          <cell r="K1463">
            <v>21.082999999999998</v>
          </cell>
        </row>
        <row r="1464">
          <cell r="A1464">
            <v>31681</v>
          </cell>
          <cell r="J1464">
            <v>23.51</v>
          </cell>
          <cell r="K1464">
            <v>22.053799999999999</v>
          </cell>
        </row>
        <row r="1465">
          <cell r="A1465">
            <v>31684</v>
          </cell>
          <cell r="J1465">
            <v>22.07</v>
          </cell>
          <cell r="K1465">
            <v>21.5703</v>
          </cell>
        </row>
        <row r="1466">
          <cell r="A1466">
            <v>31685</v>
          </cell>
          <cell r="J1466">
            <v>20.64</v>
          </cell>
          <cell r="K1466">
            <v>21.826499999999999</v>
          </cell>
        </row>
        <row r="1467">
          <cell r="A1467">
            <v>31686</v>
          </cell>
          <cell r="J1467">
            <v>21.63</v>
          </cell>
          <cell r="K1467">
            <v>22.3916</v>
          </cell>
        </row>
        <row r="1468">
          <cell r="A1468">
            <v>31687</v>
          </cell>
          <cell r="J1468">
            <v>20.73</v>
          </cell>
          <cell r="K1468">
            <v>21.410599999999999</v>
          </cell>
        </row>
        <row r="1469">
          <cell r="A1469">
            <v>31688</v>
          </cell>
          <cell r="J1469">
            <v>20.18</v>
          </cell>
          <cell r="K1469">
            <v>20.4999</v>
          </cell>
        </row>
        <row r="1470">
          <cell r="A1470">
            <v>31691</v>
          </cell>
          <cell r="J1470">
            <v>18.989999999999998</v>
          </cell>
          <cell r="K1470">
            <v>19.466200000000001</v>
          </cell>
        </row>
        <row r="1471">
          <cell r="A1471">
            <v>31692</v>
          </cell>
          <cell r="J1471">
            <v>18.09</v>
          </cell>
          <cell r="K1471">
            <v>18.417999999999999</v>
          </cell>
        </row>
        <row r="1472">
          <cell r="A1472">
            <v>31693</v>
          </cell>
          <cell r="J1472">
            <v>17.79</v>
          </cell>
          <cell r="K1472">
            <v>17.773900000000001</v>
          </cell>
        </row>
        <row r="1473">
          <cell r="A1473">
            <v>31694</v>
          </cell>
          <cell r="J1473">
            <v>16.93</v>
          </cell>
          <cell r="K1473">
            <v>17.1553</v>
          </cell>
        </row>
        <row r="1474">
          <cell r="A1474">
            <v>31695</v>
          </cell>
          <cell r="J1474">
            <v>16.41</v>
          </cell>
          <cell r="K1474">
            <v>17.0899</v>
          </cell>
        </row>
        <row r="1475">
          <cell r="A1475">
            <v>31698</v>
          </cell>
          <cell r="J1475">
            <v>15.86</v>
          </cell>
          <cell r="K1475">
            <v>16.642299999999999</v>
          </cell>
        </row>
        <row r="1476">
          <cell r="A1476">
            <v>31699</v>
          </cell>
          <cell r="J1476">
            <v>15.43</v>
          </cell>
          <cell r="K1476">
            <v>16.845600000000001</v>
          </cell>
        </row>
        <row r="1477">
          <cell r="A1477">
            <v>31700</v>
          </cell>
          <cell r="J1477">
            <v>15.17</v>
          </cell>
          <cell r="K1477">
            <v>16.8278</v>
          </cell>
        </row>
        <row r="1478">
          <cell r="A1478">
            <v>31701</v>
          </cell>
          <cell r="J1478">
            <v>17.21</v>
          </cell>
          <cell r="K1478">
            <v>16.8232</v>
          </cell>
        </row>
        <row r="1479">
          <cell r="A1479">
            <v>31702</v>
          </cell>
          <cell r="J1479">
            <v>19.059999999999999</v>
          </cell>
          <cell r="K1479">
            <v>17.061199999999999</v>
          </cell>
        </row>
        <row r="1480">
          <cell r="A1480">
            <v>31705</v>
          </cell>
          <cell r="J1480">
            <v>19.63</v>
          </cell>
          <cell r="K1480">
            <v>17.455500000000001</v>
          </cell>
        </row>
        <row r="1481">
          <cell r="A1481">
            <v>31706</v>
          </cell>
          <cell r="J1481">
            <v>22.91</v>
          </cell>
          <cell r="K1481">
            <v>20.183800000000002</v>
          </cell>
        </row>
        <row r="1482">
          <cell r="A1482">
            <v>31707</v>
          </cell>
          <cell r="J1482">
            <v>21.6</v>
          </cell>
          <cell r="K1482">
            <v>19.005600000000001</v>
          </cell>
        </row>
        <row r="1483">
          <cell r="A1483">
            <v>31708</v>
          </cell>
          <cell r="J1483">
            <v>20.69</v>
          </cell>
          <cell r="K1483">
            <v>18.349499999999999</v>
          </cell>
        </row>
        <row r="1484">
          <cell r="A1484">
            <v>31709</v>
          </cell>
          <cell r="J1484">
            <v>19.649999999999999</v>
          </cell>
          <cell r="K1484">
            <v>18.439599999999999</v>
          </cell>
        </row>
        <row r="1485">
          <cell r="A1485">
            <v>31712</v>
          </cell>
          <cell r="J1485">
            <v>19.18</v>
          </cell>
          <cell r="K1485">
            <v>18.833500000000001</v>
          </cell>
        </row>
        <row r="1486">
          <cell r="A1486">
            <v>31713</v>
          </cell>
          <cell r="J1486">
            <v>18.86</v>
          </cell>
          <cell r="K1486">
            <v>18.2852</v>
          </cell>
        </row>
        <row r="1487">
          <cell r="A1487">
            <v>31714</v>
          </cell>
          <cell r="J1487">
            <v>17.920000000000002</v>
          </cell>
          <cell r="K1487">
            <v>17.538399999999999</v>
          </cell>
        </row>
        <row r="1488">
          <cell r="A1488">
            <v>31715</v>
          </cell>
          <cell r="J1488">
            <v>17.079999999999998</v>
          </cell>
          <cell r="K1488">
            <v>17.318899999999999</v>
          </cell>
        </row>
        <row r="1489">
          <cell r="A1489">
            <v>31716</v>
          </cell>
          <cell r="J1489">
            <v>16.5</v>
          </cell>
          <cell r="K1489">
            <v>16.817599999999999</v>
          </cell>
        </row>
        <row r="1490">
          <cell r="A1490">
            <v>31719</v>
          </cell>
          <cell r="J1490">
            <v>17.95</v>
          </cell>
          <cell r="K1490">
            <v>16.950199999999999</v>
          </cell>
        </row>
        <row r="1491">
          <cell r="A1491">
            <v>31720</v>
          </cell>
          <cell r="J1491">
            <v>17.670000000000002</v>
          </cell>
          <cell r="K1491">
            <v>16.717199999999998</v>
          </cell>
        </row>
        <row r="1492">
          <cell r="A1492">
            <v>31721</v>
          </cell>
          <cell r="J1492">
            <v>16.850000000000001</v>
          </cell>
          <cell r="K1492">
            <v>16.248100000000001</v>
          </cell>
        </row>
        <row r="1493">
          <cell r="A1493">
            <v>31722</v>
          </cell>
          <cell r="J1493">
            <v>19.09</v>
          </cell>
          <cell r="K1493">
            <v>16.707599999999999</v>
          </cell>
        </row>
        <row r="1494">
          <cell r="A1494">
            <v>31723</v>
          </cell>
          <cell r="J1494">
            <v>18.260000000000002</v>
          </cell>
          <cell r="K1494">
            <v>16.055199999999999</v>
          </cell>
        </row>
        <row r="1495">
          <cell r="A1495">
            <v>31726</v>
          </cell>
          <cell r="J1495">
            <v>17.71</v>
          </cell>
          <cell r="K1495">
            <v>15.833600000000001</v>
          </cell>
        </row>
        <row r="1496">
          <cell r="A1496">
            <v>31727</v>
          </cell>
          <cell r="J1496">
            <v>17.38</v>
          </cell>
          <cell r="K1496">
            <v>15.434900000000001</v>
          </cell>
        </row>
        <row r="1497">
          <cell r="A1497">
            <v>31728</v>
          </cell>
          <cell r="J1497">
            <v>16.57</v>
          </cell>
          <cell r="K1497">
            <v>14.919499999999999</v>
          </cell>
        </row>
        <row r="1498">
          <cell r="A1498">
            <v>31729</v>
          </cell>
          <cell r="J1498">
            <v>15.91</v>
          </cell>
          <cell r="K1498">
            <v>14.7134</v>
          </cell>
        </row>
        <row r="1499">
          <cell r="A1499">
            <v>31730</v>
          </cell>
          <cell r="J1499">
            <v>15.35</v>
          </cell>
          <cell r="K1499">
            <v>15.4657</v>
          </cell>
        </row>
        <row r="1500">
          <cell r="A1500">
            <v>31733</v>
          </cell>
          <cell r="J1500">
            <v>14.88</v>
          </cell>
          <cell r="K1500">
            <v>14.843500000000001</v>
          </cell>
        </row>
        <row r="1501">
          <cell r="A1501">
            <v>31734</v>
          </cell>
          <cell r="J1501">
            <v>14.48</v>
          </cell>
          <cell r="K1501">
            <v>15.3507</v>
          </cell>
        </row>
        <row r="1502">
          <cell r="A1502">
            <v>31735</v>
          </cell>
          <cell r="J1502">
            <v>14.39</v>
          </cell>
          <cell r="K1502">
            <v>15.6921</v>
          </cell>
        </row>
        <row r="1503">
          <cell r="A1503">
            <v>31736</v>
          </cell>
          <cell r="J1503">
            <v>14.12</v>
          </cell>
          <cell r="K1503">
            <v>15.8286</v>
          </cell>
        </row>
        <row r="1504">
          <cell r="A1504">
            <v>31737</v>
          </cell>
          <cell r="J1504">
            <v>14.36</v>
          </cell>
          <cell r="K1504">
            <v>15.478</v>
          </cell>
        </row>
        <row r="1505">
          <cell r="A1505">
            <v>31740</v>
          </cell>
          <cell r="J1505">
            <v>14.83</v>
          </cell>
          <cell r="K1505">
            <v>15.545500000000001</v>
          </cell>
        </row>
        <row r="1506">
          <cell r="A1506">
            <v>31741</v>
          </cell>
          <cell r="J1506">
            <v>14.69</v>
          </cell>
          <cell r="K1506">
            <v>15.281499999999999</v>
          </cell>
        </row>
        <row r="1507">
          <cell r="A1507">
            <v>31742</v>
          </cell>
          <cell r="J1507">
            <v>14.86</v>
          </cell>
          <cell r="K1507">
            <v>15.5116</v>
          </cell>
        </row>
        <row r="1508">
          <cell r="A1508">
            <v>31743</v>
          </cell>
          <cell r="J1508">
            <v>14.77</v>
          </cell>
          <cell r="K1508">
            <v>15.407299999999999</v>
          </cell>
        </row>
        <row r="1509">
          <cell r="A1509">
            <v>31744</v>
          </cell>
          <cell r="J1509">
            <v>14.43</v>
          </cell>
          <cell r="K1509">
            <v>15.0505</v>
          </cell>
        </row>
        <row r="1510">
          <cell r="A1510">
            <v>31747</v>
          </cell>
          <cell r="J1510">
            <v>14.43</v>
          </cell>
          <cell r="K1510">
            <v>14.658099999999999</v>
          </cell>
        </row>
        <row r="1511">
          <cell r="A1511">
            <v>31748</v>
          </cell>
          <cell r="J1511">
            <v>16.34</v>
          </cell>
          <cell r="K1511">
            <v>15.2074</v>
          </cell>
        </row>
        <row r="1512">
          <cell r="A1512">
            <v>31749</v>
          </cell>
          <cell r="J1512">
            <v>16.55</v>
          </cell>
          <cell r="K1512">
            <v>15.011100000000001</v>
          </cell>
        </row>
        <row r="1513">
          <cell r="A1513">
            <v>31750</v>
          </cell>
          <cell r="J1513">
            <v>16.55</v>
          </cell>
          <cell r="K1513">
            <v>14.693300000000001</v>
          </cell>
        </row>
        <row r="1514">
          <cell r="A1514">
            <v>31751</v>
          </cell>
          <cell r="J1514">
            <v>16.73</v>
          </cell>
          <cell r="K1514">
            <v>15.3203</v>
          </cell>
        </row>
        <row r="1515">
          <cell r="A1515">
            <v>31754</v>
          </cell>
          <cell r="J1515">
            <v>17.41</v>
          </cell>
          <cell r="K1515">
            <v>16.081299999999999</v>
          </cell>
        </row>
        <row r="1516">
          <cell r="A1516">
            <v>31755</v>
          </cell>
          <cell r="J1516">
            <v>21.21</v>
          </cell>
          <cell r="K1516">
            <v>17.5261</v>
          </cell>
        </row>
        <row r="1517">
          <cell r="A1517">
            <v>31756</v>
          </cell>
          <cell r="J1517">
            <v>20.03</v>
          </cell>
          <cell r="K1517">
            <v>17.299900000000001</v>
          </cell>
        </row>
        <row r="1518">
          <cell r="A1518">
            <v>31757</v>
          </cell>
          <cell r="J1518">
            <v>19.170000000000002</v>
          </cell>
          <cell r="K1518">
            <v>16.709</v>
          </cell>
        </row>
        <row r="1519">
          <cell r="A1519">
            <v>31758</v>
          </cell>
          <cell r="J1519">
            <v>18.09</v>
          </cell>
          <cell r="K1519">
            <v>16.1008</v>
          </cell>
        </row>
        <row r="1520">
          <cell r="A1520">
            <v>31761</v>
          </cell>
          <cell r="J1520">
            <v>17.55</v>
          </cell>
          <cell r="K1520">
            <v>16.431999999999999</v>
          </cell>
        </row>
        <row r="1521">
          <cell r="A1521">
            <v>31762</v>
          </cell>
          <cell r="J1521">
            <v>17.22</v>
          </cell>
          <cell r="K1521">
            <v>16.200299999999999</v>
          </cell>
        </row>
        <row r="1522">
          <cell r="A1522">
            <v>31763</v>
          </cell>
          <cell r="J1522">
            <v>19.600000000000001</v>
          </cell>
          <cell r="K1522">
            <v>17.2989</v>
          </cell>
        </row>
        <row r="1523">
          <cell r="A1523">
            <v>31764</v>
          </cell>
          <cell r="J1523">
            <v>18.64</v>
          </cell>
          <cell r="K1523">
            <v>16.811800000000002</v>
          </cell>
        </row>
        <row r="1524">
          <cell r="A1524">
            <v>31765</v>
          </cell>
          <cell r="J1524">
            <v>17.670000000000002</v>
          </cell>
          <cell r="K1524">
            <v>16.714400000000001</v>
          </cell>
        </row>
        <row r="1525">
          <cell r="A1525">
            <v>31768</v>
          </cell>
          <cell r="J1525">
            <v>16.809999999999999</v>
          </cell>
          <cell r="K1525">
            <v>16.212900000000001</v>
          </cell>
        </row>
        <row r="1526">
          <cell r="A1526">
            <v>31769</v>
          </cell>
          <cell r="J1526">
            <v>16.829999999999998</v>
          </cell>
          <cell r="K1526">
            <v>16.3583</v>
          </cell>
        </row>
        <row r="1527">
          <cell r="A1527">
            <v>31770</v>
          </cell>
          <cell r="J1527">
            <v>16.190000000000001</v>
          </cell>
          <cell r="K1527">
            <v>15.8626</v>
          </cell>
        </row>
        <row r="1528">
          <cell r="A1528">
            <v>31771</v>
          </cell>
          <cell r="J1528">
            <v>16.59</v>
          </cell>
          <cell r="K1528">
            <v>15.5974</v>
          </cell>
        </row>
        <row r="1529">
          <cell r="A1529">
            <v>31772</v>
          </cell>
          <cell r="J1529">
            <v>15.93</v>
          </cell>
          <cell r="K1529">
            <v>15.132899999999999</v>
          </cell>
        </row>
        <row r="1530">
          <cell r="A1530">
            <v>31775</v>
          </cell>
          <cell r="J1530">
            <v>15.43</v>
          </cell>
          <cell r="K1530">
            <v>14.7879</v>
          </cell>
        </row>
        <row r="1531">
          <cell r="A1531">
            <v>31776</v>
          </cell>
          <cell r="J1531">
            <v>15.04</v>
          </cell>
          <cell r="K1531">
            <v>14.8728</v>
          </cell>
        </row>
        <row r="1532">
          <cell r="A1532">
            <v>31777</v>
          </cell>
          <cell r="J1532">
            <v>19.5</v>
          </cell>
          <cell r="K1532">
            <v>16.589300000000001</v>
          </cell>
        </row>
        <row r="1533">
          <cell r="A1533">
            <v>31778</v>
          </cell>
          <cell r="J1533">
            <v>18.37</v>
          </cell>
          <cell r="K1533">
            <v>15.9124</v>
          </cell>
        </row>
        <row r="1534">
          <cell r="A1534">
            <v>31779</v>
          </cell>
          <cell r="J1534">
            <v>17.489999999999998</v>
          </cell>
          <cell r="K1534">
            <v>15.3889</v>
          </cell>
        </row>
        <row r="1535">
          <cell r="A1535">
            <v>31782</v>
          </cell>
          <cell r="J1535">
            <v>17.760000000000002</v>
          </cell>
          <cell r="K1535">
            <v>15.4339</v>
          </cell>
        </row>
        <row r="1536">
          <cell r="A1536">
            <v>31783</v>
          </cell>
          <cell r="J1536">
            <v>17.02</v>
          </cell>
          <cell r="K1536">
            <v>15.6014</v>
          </cell>
        </row>
        <row r="1537">
          <cell r="A1537">
            <v>31784</v>
          </cell>
          <cell r="J1537">
            <v>20.59</v>
          </cell>
          <cell r="K1537">
            <v>16.410499999999999</v>
          </cell>
        </row>
        <row r="1538">
          <cell r="A1538">
            <v>31785</v>
          </cell>
          <cell r="J1538">
            <v>19.61</v>
          </cell>
          <cell r="K1538">
            <v>16.187899999999999</v>
          </cell>
        </row>
        <row r="1539">
          <cell r="A1539">
            <v>31786</v>
          </cell>
          <cell r="J1539">
            <v>18.47</v>
          </cell>
          <cell r="K1539">
            <v>17.211400000000001</v>
          </cell>
        </row>
        <row r="1540">
          <cell r="A1540">
            <v>31789</v>
          </cell>
          <cell r="J1540">
            <v>17.54</v>
          </cell>
          <cell r="K1540">
            <v>20.512899999999998</v>
          </cell>
        </row>
        <row r="1541">
          <cell r="A1541">
            <v>31790</v>
          </cell>
          <cell r="J1541">
            <v>21.44</v>
          </cell>
          <cell r="K1541">
            <v>20.654499999999999</v>
          </cell>
        </row>
        <row r="1542">
          <cell r="A1542">
            <v>31791</v>
          </cell>
          <cell r="J1542">
            <v>20.05</v>
          </cell>
          <cell r="K1542">
            <v>19.6571</v>
          </cell>
        </row>
        <row r="1543">
          <cell r="A1543">
            <v>31792</v>
          </cell>
          <cell r="J1543">
            <v>21.61</v>
          </cell>
          <cell r="K1543">
            <v>19.7469</v>
          </cell>
        </row>
        <row r="1544">
          <cell r="A1544">
            <v>31793</v>
          </cell>
          <cell r="J1544">
            <v>20.53</v>
          </cell>
          <cell r="K1544">
            <v>19.2072</v>
          </cell>
        </row>
        <row r="1545">
          <cell r="A1545">
            <v>31796</v>
          </cell>
          <cell r="J1545">
            <v>19.38</v>
          </cell>
          <cell r="K1545">
            <v>18.311399999999999</v>
          </cell>
        </row>
        <row r="1546">
          <cell r="A1546">
            <v>31797</v>
          </cell>
          <cell r="J1546">
            <v>19.02</v>
          </cell>
          <cell r="K1546">
            <v>17.875499999999999</v>
          </cell>
        </row>
        <row r="1547">
          <cell r="A1547">
            <v>31798</v>
          </cell>
          <cell r="J1547">
            <v>20.75</v>
          </cell>
          <cell r="K1547">
            <v>19.001899999999999</v>
          </cell>
        </row>
        <row r="1548">
          <cell r="A1548">
            <v>31799</v>
          </cell>
          <cell r="J1548">
            <v>19.5</v>
          </cell>
          <cell r="K1548">
            <v>20.365300000000001</v>
          </cell>
        </row>
        <row r="1549">
          <cell r="A1549">
            <v>31800</v>
          </cell>
          <cell r="J1549">
            <v>21.38</v>
          </cell>
          <cell r="K1549">
            <v>22.561199999999999</v>
          </cell>
        </row>
        <row r="1550">
          <cell r="A1550">
            <v>31803</v>
          </cell>
          <cell r="J1550">
            <v>21.09</v>
          </cell>
          <cell r="K1550">
            <v>21.346699999999998</v>
          </cell>
        </row>
        <row r="1551">
          <cell r="A1551">
            <v>31804</v>
          </cell>
          <cell r="J1551">
            <v>19.91</v>
          </cell>
          <cell r="K1551">
            <v>22.994399999999999</v>
          </cell>
        </row>
        <row r="1552">
          <cell r="A1552">
            <v>31805</v>
          </cell>
          <cell r="J1552">
            <v>18.850000000000001</v>
          </cell>
          <cell r="K1552">
            <v>21.9162</v>
          </cell>
        </row>
        <row r="1553">
          <cell r="A1553">
            <v>31806</v>
          </cell>
          <cell r="J1553">
            <v>18.309999999999999</v>
          </cell>
          <cell r="K1553">
            <v>24.545100000000001</v>
          </cell>
        </row>
        <row r="1554">
          <cell r="A1554">
            <v>31807</v>
          </cell>
          <cell r="J1554">
            <v>22.66</v>
          </cell>
          <cell r="K1554">
            <v>26.105899999999998</v>
          </cell>
        </row>
        <row r="1555">
          <cell r="A1555">
            <v>31810</v>
          </cell>
          <cell r="J1555">
            <v>22.21</v>
          </cell>
          <cell r="K1555">
            <v>25.753799999999998</v>
          </cell>
        </row>
        <row r="1556">
          <cell r="A1556">
            <v>31811</v>
          </cell>
          <cell r="J1556">
            <v>21.65</v>
          </cell>
          <cell r="K1556">
            <v>24.773599999999998</v>
          </cell>
        </row>
        <row r="1557">
          <cell r="A1557">
            <v>31812</v>
          </cell>
          <cell r="J1557">
            <v>20.309999999999999</v>
          </cell>
          <cell r="K1557">
            <v>23.737400000000001</v>
          </cell>
        </row>
        <row r="1558">
          <cell r="A1558">
            <v>31813</v>
          </cell>
          <cell r="J1558">
            <v>26.84</v>
          </cell>
          <cell r="K1558">
            <v>24.916399999999999</v>
          </cell>
        </row>
        <row r="1559">
          <cell r="A1559">
            <v>31814</v>
          </cell>
          <cell r="J1559">
            <v>24.81</v>
          </cell>
          <cell r="K1559">
            <v>24.769300000000001</v>
          </cell>
        </row>
        <row r="1560">
          <cell r="A1560">
            <v>31817</v>
          </cell>
          <cell r="J1560">
            <v>23.55</v>
          </cell>
          <cell r="K1560">
            <v>23.7944</v>
          </cell>
        </row>
        <row r="1561">
          <cell r="A1561">
            <v>31818</v>
          </cell>
          <cell r="J1561">
            <v>22.97</v>
          </cell>
          <cell r="K1561">
            <v>22.729600000000001</v>
          </cell>
        </row>
        <row r="1562">
          <cell r="A1562">
            <v>31819</v>
          </cell>
          <cell r="J1562">
            <v>21.47</v>
          </cell>
          <cell r="K1562">
            <v>21.526299999999999</v>
          </cell>
        </row>
        <row r="1563">
          <cell r="A1563">
            <v>31820</v>
          </cell>
          <cell r="J1563">
            <v>21.35</v>
          </cell>
          <cell r="K1563">
            <v>20.710599999999999</v>
          </cell>
        </row>
        <row r="1564">
          <cell r="A1564">
            <v>31821</v>
          </cell>
          <cell r="J1564">
            <v>20.07</v>
          </cell>
          <cell r="K1564">
            <v>20.082899999999999</v>
          </cell>
        </row>
        <row r="1565">
          <cell r="A1565">
            <v>31824</v>
          </cell>
          <cell r="J1565">
            <v>19.41</v>
          </cell>
          <cell r="K1565">
            <v>19.616</v>
          </cell>
        </row>
        <row r="1566">
          <cell r="A1566">
            <v>31825</v>
          </cell>
          <cell r="J1566">
            <v>18.850000000000001</v>
          </cell>
          <cell r="K1566">
            <v>19.017499999999998</v>
          </cell>
        </row>
        <row r="1567">
          <cell r="A1567">
            <v>31826</v>
          </cell>
          <cell r="J1567">
            <v>18.04</v>
          </cell>
          <cell r="K1567">
            <v>18.9574</v>
          </cell>
        </row>
        <row r="1568">
          <cell r="A1568">
            <v>31827</v>
          </cell>
          <cell r="J1568">
            <v>22.75</v>
          </cell>
          <cell r="K1568">
            <v>20.120899999999999</v>
          </cell>
        </row>
        <row r="1569">
          <cell r="A1569">
            <v>31828</v>
          </cell>
          <cell r="J1569">
            <v>21.4</v>
          </cell>
          <cell r="K1569">
            <v>20.680499999999999</v>
          </cell>
        </row>
        <row r="1570">
          <cell r="A1570">
            <v>31831</v>
          </cell>
          <cell r="J1570">
            <v>21.31</v>
          </cell>
          <cell r="K1570">
            <v>20.478899999999999</v>
          </cell>
        </row>
        <row r="1571">
          <cell r="A1571">
            <v>31832</v>
          </cell>
          <cell r="J1571">
            <v>19.93</v>
          </cell>
          <cell r="K1571">
            <v>21.012</v>
          </cell>
        </row>
        <row r="1572">
          <cell r="A1572">
            <v>31833</v>
          </cell>
          <cell r="J1572">
            <v>18.809999999999999</v>
          </cell>
          <cell r="K1572">
            <v>20.5</v>
          </cell>
        </row>
        <row r="1573">
          <cell r="A1573">
            <v>31834</v>
          </cell>
          <cell r="J1573">
            <v>17.989999999999998</v>
          </cell>
          <cell r="K1573">
            <v>19.505800000000001</v>
          </cell>
        </row>
        <row r="1574">
          <cell r="A1574">
            <v>31835</v>
          </cell>
          <cell r="J1574">
            <v>17.149999999999999</v>
          </cell>
          <cell r="K1574">
            <v>18.448499999999999</v>
          </cell>
        </row>
        <row r="1575">
          <cell r="A1575">
            <v>31838</v>
          </cell>
          <cell r="J1575">
            <v>17.05</v>
          </cell>
          <cell r="K1575">
            <v>18.5487</v>
          </cell>
        </row>
        <row r="1576">
          <cell r="A1576">
            <v>31839</v>
          </cell>
          <cell r="J1576">
            <v>17.72</v>
          </cell>
          <cell r="K1576">
            <v>18.217500000000001</v>
          </cell>
        </row>
        <row r="1577">
          <cell r="A1577">
            <v>31840</v>
          </cell>
          <cell r="J1577">
            <v>16.86</v>
          </cell>
          <cell r="K1577">
            <v>17.561599999999999</v>
          </cell>
        </row>
        <row r="1578">
          <cell r="A1578">
            <v>31841</v>
          </cell>
          <cell r="J1578">
            <v>16.850000000000001</v>
          </cell>
          <cell r="K1578">
            <v>17.8965</v>
          </cell>
        </row>
        <row r="1579">
          <cell r="A1579">
            <v>31842</v>
          </cell>
          <cell r="J1579">
            <v>16.34</v>
          </cell>
          <cell r="K1579">
            <v>17.2224</v>
          </cell>
        </row>
        <row r="1580">
          <cell r="A1580">
            <v>31845</v>
          </cell>
          <cell r="J1580">
            <v>15.72</v>
          </cell>
          <cell r="K1580">
            <v>16.4316</v>
          </cell>
        </row>
        <row r="1581">
          <cell r="A1581">
            <v>31846</v>
          </cell>
          <cell r="J1581">
            <v>15.9</v>
          </cell>
          <cell r="K1581">
            <v>16.851700000000001</v>
          </cell>
        </row>
        <row r="1582">
          <cell r="A1582">
            <v>31847</v>
          </cell>
          <cell r="J1582">
            <v>18.12</v>
          </cell>
          <cell r="K1582">
            <v>16.961300000000001</v>
          </cell>
        </row>
        <row r="1583">
          <cell r="A1583">
            <v>31848</v>
          </cell>
          <cell r="J1583">
            <v>17.34</v>
          </cell>
          <cell r="K1583">
            <v>17.629200000000001</v>
          </cell>
        </row>
        <row r="1584">
          <cell r="A1584">
            <v>31849</v>
          </cell>
          <cell r="J1584">
            <v>16.55</v>
          </cell>
          <cell r="K1584">
            <v>16.938800000000001</v>
          </cell>
        </row>
        <row r="1585">
          <cell r="A1585">
            <v>31852</v>
          </cell>
          <cell r="J1585">
            <v>15.91</v>
          </cell>
          <cell r="K1585">
            <v>16.3339</v>
          </cell>
        </row>
        <row r="1586">
          <cell r="A1586">
            <v>31853</v>
          </cell>
          <cell r="J1586">
            <v>15.39</v>
          </cell>
          <cell r="K1586">
            <v>15.954800000000001</v>
          </cell>
        </row>
        <row r="1587">
          <cell r="A1587">
            <v>31854</v>
          </cell>
          <cell r="J1587">
            <v>14.93</v>
          </cell>
          <cell r="K1587">
            <v>15.891299999999999</v>
          </cell>
        </row>
        <row r="1588">
          <cell r="A1588">
            <v>31855</v>
          </cell>
          <cell r="J1588">
            <v>14.76</v>
          </cell>
          <cell r="K1588">
            <v>15.8566</v>
          </cell>
        </row>
        <row r="1589">
          <cell r="A1589">
            <v>31856</v>
          </cell>
          <cell r="J1589">
            <v>14.41</v>
          </cell>
          <cell r="K1589">
            <v>18.409199999999998</v>
          </cell>
        </row>
        <row r="1590">
          <cell r="A1590">
            <v>31859</v>
          </cell>
          <cell r="J1590">
            <v>14.12</v>
          </cell>
          <cell r="K1590">
            <v>17.733899999999998</v>
          </cell>
        </row>
        <row r="1591">
          <cell r="A1591">
            <v>31860</v>
          </cell>
          <cell r="J1591">
            <v>15.09</v>
          </cell>
          <cell r="K1591">
            <v>19.445699999999999</v>
          </cell>
        </row>
        <row r="1592">
          <cell r="A1592">
            <v>31861</v>
          </cell>
          <cell r="J1592">
            <v>17.89</v>
          </cell>
          <cell r="K1592">
            <v>19.0655</v>
          </cell>
        </row>
        <row r="1593">
          <cell r="A1593">
            <v>31862</v>
          </cell>
          <cell r="J1593">
            <v>17.18</v>
          </cell>
          <cell r="K1593">
            <v>18.9678</v>
          </cell>
        </row>
        <row r="1594">
          <cell r="A1594">
            <v>31863</v>
          </cell>
          <cell r="J1594">
            <v>16.489999999999998</v>
          </cell>
          <cell r="K1594">
            <v>19.282800000000002</v>
          </cell>
        </row>
        <row r="1595">
          <cell r="A1595">
            <v>31866</v>
          </cell>
          <cell r="J1595">
            <v>15.89</v>
          </cell>
          <cell r="K1595">
            <v>19.3187</v>
          </cell>
        </row>
        <row r="1596">
          <cell r="A1596">
            <v>31867</v>
          </cell>
          <cell r="J1596">
            <v>15.68</v>
          </cell>
          <cell r="K1596">
            <v>20.1371</v>
          </cell>
        </row>
        <row r="1597">
          <cell r="A1597">
            <v>31868</v>
          </cell>
          <cell r="J1597">
            <v>16.190000000000001</v>
          </cell>
          <cell r="K1597">
            <v>19.5182</v>
          </cell>
        </row>
        <row r="1598">
          <cell r="A1598">
            <v>31869</v>
          </cell>
          <cell r="J1598">
            <v>16.18</v>
          </cell>
          <cell r="K1598">
            <v>20.010400000000001</v>
          </cell>
        </row>
        <row r="1599">
          <cell r="A1599">
            <v>31870</v>
          </cell>
          <cell r="J1599">
            <v>15.75</v>
          </cell>
          <cell r="K1599">
            <v>19.2288</v>
          </cell>
        </row>
        <row r="1600">
          <cell r="A1600">
            <v>31873</v>
          </cell>
          <cell r="J1600">
            <v>17.29</v>
          </cell>
          <cell r="K1600">
            <v>18.9785</v>
          </cell>
        </row>
        <row r="1601">
          <cell r="A1601">
            <v>31874</v>
          </cell>
          <cell r="J1601">
            <v>16.920000000000002</v>
          </cell>
          <cell r="K1601">
            <v>19.641999999999999</v>
          </cell>
        </row>
        <row r="1602">
          <cell r="A1602">
            <v>31875</v>
          </cell>
          <cell r="J1602">
            <v>18.649999999999999</v>
          </cell>
          <cell r="K1602">
            <v>19.853000000000002</v>
          </cell>
        </row>
        <row r="1603">
          <cell r="A1603">
            <v>31876</v>
          </cell>
          <cell r="J1603">
            <v>19.07</v>
          </cell>
          <cell r="K1603">
            <v>19.672699999999999</v>
          </cell>
        </row>
        <row r="1604">
          <cell r="A1604">
            <v>31877</v>
          </cell>
          <cell r="J1604">
            <v>18.32</v>
          </cell>
          <cell r="K1604">
            <v>19.216000000000001</v>
          </cell>
        </row>
        <row r="1605">
          <cell r="A1605">
            <v>31880</v>
          </cell>
          <cell r="J1605">
            <v>17.38</v>
          </cell>
          <cell r="K1605">
            <v>20.131499999999999</v>
          </cell>
        </row>
        <row r="1606">
          <cell r="A1606">
            <v>31881</v>
          </cell>
          <cell r="J1606">
            <v>17.36</v>
          </cell>
          <cell r="K1606">
            <v>21.709099999999999</v>
          </cell>
        </row>
        <row r="1607">
          <cell r="A1607">
            <v>31882</v>
          </cell>
          <cell r="J1607">
            <v>16.78</v>
          </cell>
          <cell r="K1607">
            <v>21.167300000000001</v>
          </cell>
        </row>
        <row r="1608">
          <cell r="A1608">
            <v>31883</v>
          </cell>
          <cell r="J1608">
            <v>16.079999999999998</v>
          </cell>
          <cell r="K1608">
            <v>20.482700000000001</v>
          </cell>
        </row>
        <row r="1609">
          <cell r="A1609">
            <v>31884</v>
          </cell>
          <cell r="J1609">
            <v>15.48</v>
          </cell>
          <cell r="K1609">
            <v>19.404900000000001</v>
          </cell>
        </row>
        <row r="1610">
          <cell r="A1610">
            <v>31887</v>
          </cell>
          <cell r="J1610">
            <v>15.07</v>
          </cell>
          <cell r="K1610">
            <v>18.491900000000001</v>
          </cell>
        </row>
        <row r="1611">
          <cell r="A1611">
            <v>31888</v>
          </cell>
          <cell r="J1611">
            <v>14.72</v>
          </cell>
          <cell r="K1611">
            <v>17.646699999999999</v>
          </cell>
        </row>
        <row r="1612">
          <cell r="A1612">
            <v>31889</v>
          </cell>
          <cell r="J1612">
            <v>14.36</v>
          </cell>
          <cell r="K1612">
            <v>16.979099999999999</v>
          </cell>
        </row>
        <row r="1613">
          <cell r="A1613">
            <v>31890</v>
          </cell>
          <cell r="J1613">
            <v>14.15</v>
          </cell>
          <cell r="K1613">
            <v>16.7681</v>
          </cell>
        </row>
        <row r="1614">
          <cell r="A1614">
            <v>31891</v>
          </cell>
          <cell r="J1614">
            <v>13.96</v>
          </cell>
          <cell r="K1614">
            <v>16.859000000000002</v>
          </cell>
        </row>
        <row r="1615">
          <cell r="A1615">
            <v>31894</v>
          </cell>
          <cell r="J1615">
            <v>15.11</v>
          </cell>
          <cell r="K1615">
            <v>17.656700000000001</v>
          </cell>
        </row>
        <row r="1616">
          <cell r="A1616">
            <v>31895</v>
          </cell>
          <cell r="J1616">
            <v>16.010000000000002</v>
          </cell>
          <cell r="K1616">
            <v>19.385400000000001</v>
          </cell>
        </row>
        <row r="1617">
          <cell r="A1617">
            <v>31896</v>
          </cell>
          <cell r="J1617">
            <v>16.39</v>
          </cell>
          <cell r="K1617">
            <v>19.059699999999999</v>
          </cell>
        </row>
        <row r="1618">
          <cell r="A1618">
            <v>31897</v>
          </cell>
          <cell r="J1618">
            <v>15.87</v>
          </cell>
          <cell r="K1618">
            <v>18.151399999999999</v>
          </cell>
        </row>
        <row r="1619">
          <cell r="A1619">
            <v>31898</v>
          </cell>
          <cell r="J1619">
            <v>15.36</v>
          </cell>
          <cell r="K1619">
            <v>17.300599999999999</v>
          </cell>
        </row>
        <row r="1620">
          <cell r="A1620">
            <v>31901</v>
          </cell>
          <cell r="J1620">
            <v>15.15</v>
          </cell>
          <cell r="K1620">
            <v>16.799299999999999</v>
          </cell>
        </row>
        <row r="1621">
          <cell r="A1621">
            <v>31902</v>
          </cell>
          <cell r="J1621">
            <v>15.5</v>
          </cell>
          <cell r="K1621">
            <v>16.3842</v>
          </cell>
        </row>
        <row r="1622">
          <cell r="A1622">
            <v>31903</v>
          </cell>
          <cell r="J1622">
            <v>15.49</v>
          </cell>
          <cell r="K1622">
            <v>16.546800000000001</v>
          </cell>
        </row>
        <row r="1623">
          <cell r="A1623">
            <v>31904</v>
          </cell>
          <cell r="J1623">
            <v>14.99</v>
          </cell>
          <cell r="K1623">
            <v>16.386299999999999</v>
          </cell>
        </row>
        <row r="1624">
          <cell r="A1624">
            <v>31905</v>
          </cell>
          <cell r="J1624">
            <v>14.89</v>
          </cell>
          <cell r="K1624">
            <v>16.024799999999999</v>
          </cell>
        </row>
        <row r="1625">
          <cell r="A1625">
            <v>31908</v>
          </cell>
          <cell r="J1625">
            <v>15.47</v>
          </cell>
          <cell r="K1625">
            <v>16.4481</v>
          </cell>
        </row>
        <row r="1626">
          <cell r="A1626">
            <v>31909</v>
          </cell>
          <cell r="J1626">
            <v>15.01</v>
          </cell>
          <cell r="K1626">
            <v>16.148099999999999</v>
          </cell>
        </row>
        <row r="1627">
          <cell r="A1627">
            <v>31910</v>
          </cell>
          <cell r="J1627">
            <v>14.83</v>
          </cell>
          <cell r="K1627">
            <v>15.908300000000001</v>
          </cell>
        </row>
        <row r="1628">
          <cell r="A1628">
            <v>31911</v>
          </cell>
          <cell r="J1628">
            <v>15.81</v>
          </cell>
          <cell r="K1628">
            <v>15.7944</v>
          </cell>
        </row>
        <row r="1629">
          <cell r="A1629">
            <v>31912</v>
          </cell>
          <cell r="J1629">
            <v>15.47</v>
          </cell>
          <cell r="K1629">
            <v>15.76</v>
          </cell>
        </row>
        <row r="1630">
          <cell r="A1630">
            <v>31915</v>
          </cell>
          <cell r="J1630">
            <v>24.46</v>
          </cell>
          <cell r="K1630">
            <v>19.773299999999999</v>
          </cell>
        </row>
        <row r="1631">
          <cell r="A1631">
            <v>31916</v>
          </cell>
          <cell r="J1631">
            <v>22.83</v>
          </cell>
          <cell r="K1631">
            <v>18.954599999999999</v>
          </cell>
        </row>
        <row r="1632">
          <cell r="A1632">
            <v>31917</v>
          </cell>
          <cell r="J1632">
            <v>21.91</v>
          </cell>
          <cell r="K1632">
            <v>19.157800000000002</v>
          </cell>
        </row>
        <row r="1633">
          <cell r="A1633">
            <v>31918</v>
          </cell>
          <cell r="J1633">
            <v>25.34</v>
          </cell>
          <cell r="K1633">
            <v>21.785299999999999</v>
          </cell>
        </row>
        <row r="1634">
          <cell r="A1634">
            <v>31919</v>
          </cell>
          <cell r="J1634">
            <v>25.24</v>
          </cell>
          <cell r="K1634">
            <v>21.721</v>
          </cell>
        </row>
        <row r="1635">
          <cell r="A1635">
            <v>31922</v>
          </cell>
          <cell r="J1635">
            <v>23.52</v>
          </cell>
          <cell r="K1635">
            <v>20.7821</v>
          </cell>
        </row>
        <row r="1636">
          <cell r="A1636">
            <v>31923</v>
          </cell>
          <cell r="J1636">
            <v>21.96</v>
          </cell>
          <cell r="K1636">
            <v>19.797999999999998</v>
          </cell>
        </row>
        <row r="1637">
          <cell r="A1637">
            <v>31924</v>
          </cell>
          <cell r="J1637">
            <v>20.52</v>
          </cell>
          <cell r="K1637">
            <v>20.014299999999999</v>
          </cell>
        </row>
        <row r="1638">
          <cell r="A1638">
            <v>31925</v>
          </cell>
          <cell r="J1638">
            <v>19.59</v>
          </cell>
          <cell r="K1638">
            <v>20.333600000000001</v>
          </cell>
        </row>
        <row r="1639">
          <cell r="A1639">
            <v>31926</v>
          </cell>
          <cell r="J1639">
            <v>18.52</v>
          </cell>
          <cell r="K1639">
            <v>19.2654</v>
          </cell>
        </row>
        <row r="1640">
          <cell r="A1640">
            <v>31929</v>
          </cell>
          <cell r="J1640">
            <v>17.850000000000001</v>
          </cell>
          <cell r="K1640">
            <v>18.725100000000001</v>
          </cell>
        </row>
        <row r="1641">
          <cell r="A1641">
            <v>31930</v>
          </cell>
          <cell r="J1641">
            <v>18.88</v>
          </cell>
          <cell r="K1641">
            <v>18.995699999999999</v>
          </cell>
        </row>
        <row r="1642">
          <cell r="A1642">
            <v>31931</v>
          </cell>
          <cell r="J1642">
            <v>17.899999999999999</v>
          </cell>
          <cell r="K1642">
            <v>18.112400000000001</v>
          </cell>
        </row>
        <row r="1643">
          <cell r="A1643">
            <v>31932</v>
          </cell>
          <cell r="J1643">
            <v>21.41</v>
          </cell>
          <cell r="K1643">
            <v>18.756699999999999</v>
          </cell>
        </row>
        <row r="1644">
          <cell r="A1644">
            <v>31933</v>
          </cell>
          <cell r="J1644">
            <v>20.07</v>
          </cell>
          <cell r="K1644">
            <v>18.348400000000002</v>
          </cell>
        </row>
        <row r="1645">
          <cell r="A1645">
            <v>31936</v>
          </cell>
          <cell r="J1645">
            <v>19.71</v>
          </cell>
          <cell r="K1645">
            <v>17.995100000000001</v>
          </cell>
        </row>
        <row r="1646">
          <cell r="A1646">
            <v>31937</v>
          </cell>
          <cell r="J1646">
            <v>18.8</v>
          </cell>
          <cell r="K1646">
            <v>17.255099999999999</v>
          </cell>
        </row>
        <row r="1647">
          <cell r="A1647">
            <v>31938</v>
          </cell>
          <cell r="J1647">
            <v>17.8</v>
          </cell>
          <cell r="K1647">
            <v>17.179400000000001</v>
          </cell>
        </row>
        <row r="1648">
          <cell r="A1648">
            <v>31939</v>
          </cell>
          <cell r="J1648">
            <v>18.170000000000002</v>
          </cell>
          <cell r="K1648">
            <v>17.299199999999999</v>
          </cell>
        </row>
        <row r="1649">
          <cell r="A1649">
            <v>31940</v>
          </cell>
          <cell r="J1649">
            <v>17.260000000000002</v>
          </cell>
          <cell r="K1649">
            <v>16.605599999999999</v>
          </cell>
        </row>
        <row r="1650">
          <cell r="A1650">
            <v>31943</v>
          </cell>
          <cell r="J1650">
            <v>16.510000000000002</v>
          </cell>
          <cell r="K1650">
            <v>16.296199999999999</v>
          </cell>
        </row>
        <row r="1651">
          <cell r="A1651">
            <v>31944</v>
          </cell>
          <cell r="J1651">
            <v>15.95</v>
          </cell>
          <cell r="K1651">
            <v>15.9214</v>
          </cell>
        </row>
        <row r="1652">
          <cell r="A1652">
            <v>31945</v>
          </cell>
          <cell r="J1652">
            <v>15.55</v>
          </cell>
          <cell r="K1652">
            <v>15.7951</v>
          </cell>
        </row>
        <row r="1653">
          <cell r="A1653">
            <v>31946</v>
          </cell>
          <cell r="J1653">
            <v>17.579999999999998</v>
          </cell>
          <cell r="K1653">
            <v>16.363199999999999</v>
          </cell>
        </row>
        <row r="1654">
          <cell r="A1654">
            <v>31947</v>
          </cell>
          <cell r="J1654">
            <v>20.55</v>
          </cell>
          <cell r="K1654">
            <v>18.335799999999999</v>
          </cell>
        </row>
        <row r="1655">
          <cell r="A1655">
            <v>31950</v>
          </cell>
          <cell r="J1655">
            <v>20.86</v>
          </cell>
          <cell r="K1655">
            <v>21.593499999999999</v>
          </cell>
        </row>
        <row r="1656">
          <cell r="A1656">
            <v>31951</v>
          </cell>
          <cell r="J1656">
            <v>19.57</v>
          </cell>
          <cell r="K1656">
            <v>21.162299999999998</v>
          </cell>
        </row>
        <row r="1657">
          <cell r="A1657">
            <v>31952</v>
          </cell>
          <cell r="J1657">
            <v>18.579999999999998</v>
          </cell>
          <cell r="K1657">
            <v>20.018699999999999</v>
          </cell>
        </row>
        <row r="1658">
          <cell r="A1658">
            <v>31953</v>
          </cell>
          <cell r="J1658">
            <v>18.29</v>
          </cell>
          <cell r="K1658">
            <v>20.420300000000001</v>
          </cell>
        </row>
        <row r="1659">
          <cell r="A1659">
            <v>31954</v>
          </cell>
          <cell r="J1659">
            <v>19.02</v>
          </cell>
          <cell r="K1659">
            <v>20.665600000000001</v>
          </cell>
        </row>
        <row r="1660">
          <cell r="A1660">
            <v>31957</v>
          </cell>
          <cell r="J1660">
            <v>18.940000000000001</v>
          </cell>
          <cell r="K1660">
            <v>19.825299999999999</v>
          </cell>
        </row>
        <row r="1661">
          <cell r="A1661">
            <v>31958</v>
          </cell>
          <cell r="J1661">
            <v>17.899999999999999</v>
          </cell>
          <cell r="K1661">
            <v>18.8964</v>
          </cell>
        </row>
        <row r="1662">
          <cell r="A1662">
            <v>31959</v>
          </cell>
          <cell r="J1662">
            <v>17.03</v>
          </cell>
          <cell r="K1662">
            <v>18.517299999999999</v>
          </cell>
        </row>
        <row r="1663">
          <cell r="A1663">
            <v>31960</v>
          </cell>
          <cell r="J1663">
            <v>16.3</v>
          </cell>
          <cell r="K1663">
            <v>18.923100000000002</v>
          </cell>
        </row>
        <row r="1664">
          <cell r="A1664">
            <v>31961</v>
          </cell>
          <cell r="J1664">
            <v>16.899999999999999</v>
          </cell>
          <cell r="K1664">
            <v>18.507100000000001</v>
          </cell>
        </row>
        <row r="1665">
          <cell r="A1665">
            <v>31964</v>
          </cell>
          <cell r="J1665">
            <v>18.63</v>
          </cell>
          <cell r="K1665">
            <v>18.341799999999999</v>
          </cell>
        </row>
        <row r="1666">
          <cell r="A1666">
            <v>31965</v>
          </cell>
          <cell r="J1666">
            <v>17.63</v>
          </cell>
          <cell r="K1666">
            <v>17.663499999999999</v>
          </cell>
        </row>
        <row r="1667">
          <cell r="A1667">
            <v>31966</v>
          </cell>
          <cell r="J1667">
            <v>17.489999999999998</v>
          </cell>
          <cell r="K1667">
            <v>17.073799999999999</v>
          </cell>
        </row>
        <row r="1668">
          <cell r="A1668">
            <v>31967</v>
          </cell>
          <cell r="J1668">
            <v>16.84</v>
          </cell>
          <cell r="K1668">
            <v>16.619499999999999</v>
          </cell>
        </row>
        <row r="1669">
          <cell r="A1669">
            <v>31968</v>
          </cell>
          <cell r="J1669">
            <v>17.41</v>
          </cell>
          <cell r="K1669">
            <v>16.462599999999998</v>
          </cell>
        </row>
        <row r="1670">
          <cell r="A1670">
            <v>31971</v>
          </cell>
          <cell r="J1670">
            <v>16.600000000000001</v>
          </cell>
          <cell r="K1670">
            <v>15.9735</v>
          </cell>
        </row>
        <row r="1671">
          <cell r="A1671">
            <v>31972</v>
          </cell>
          <cell r="J1671">
            <v>16.09</v>
          </cell>
          <cell r="K1671">
            <v>15.4933</v>
          </cell>
        </row>
        <row r="1672">
          <cell r="A1672">
            <v>31973</v>
          </cell>
          <cell r="J1672">
            <v>15.51</v>
          </cell>
          <cell r="K1672">
            <v>15.2166</v>
          </cell>
        </row>
        <row r="1673">
          <cell r="A1673">
            <v>31974</v>
          </cell>
          <cell r="J1673">
            <v>15.03</v>
          </cell>
          <cell r="K1673">
            <v>15.352499999999999</v>
          </cell>
        </row>
        <row r="1674">
          <cell r="A1674">
            <v>31975</v>
          </cell>
          <cell r="J1674">
            <v>16.63</v>
          </cell>
          <cell r="K1674">
            <v>15.686199999999999</v>
          </cell>
        </row>
        <row r="1675">
          <cell r="A1675">
            <v>31978</v>
          </cell>
          <cell r="J1675">
            <v>18.63</v>
          </cell>
          <cell r="K1675">
            <v>16.962299999999999</v>
          </cell>
        </row>
        <row r="1676">
          <cell r="A1676">
            <v>31979</v>
          </cell>
          <cell r="J1676">
            <v>18.73</v>
          </cell>
          <cell r="K1676">
            <v>18.163900000000002</v>
          </cell>
        </row>
        <row r="1677">
          <cell r="A1677">
            <v>31980</v>
          </cell>
          <cell r="J1677">
            <v>19.23</v>
          </cell>
          <cell r="K1677">
            <v>18.328600000000002</v>
          </cell>
        </row>
        <row r="1678">
          <cell r="A1678">
            <v>31981</v>
          </cell>
          <cell r="J1678">
            <v>18.18</v>
          </cell>
          <cell r="K1678">
            <v>19.261900000000001</v>
          </cell>
        </row>
        <row r="1679">
          <cell r="A1679">
            <v>31982</v>
          </cell>
          <cell r="J1679">
            <v>17.690000000000001</v>
          </cell>
          <cell r="K1679">
            <v>18.956099999999999</v>
          </cell>
        </row>
        <row r="1680">
          <cell r="A1680">
            <v>31985</v>
          </cell>
          <cell r="J1680">
            <v>18.45</v>
          </cell>
          <cell r="K1680">
            <v>18.377700000000001</v>
          </cell>
        </row>
        <row r="1681">
          <cell r="A1681">
            <v>31986</v>
          </cell>
          <cell r="J1681">
            <v>17.649999999999999</v>
          </cell>
          <cell r="K1681">
            <v>18.310400000000001</v>
          </cell>
        </row>
        <row r="1682">
          <cell r="A1682">
            <v>31987</v>
          </cell>
          <cell r="J1682">
            <v>17</v>
          </cell>
          <cell r="K1682">
            <v>17.5014</v>
          </cell>
        </row>
        <row r="1683">
          <cell r="A1683">
            <v>31988</v>
          </cell>
          <cell r="J1683">
            <v>16.440000000000001</v>
          </cell>
          <cell r="K1683">
            <v>16.906500000000001</v>
          </cell>
        </row>
        <row r="1684">
          <cell r="A1684">
            <v>31989</v>
          </cell>
          <cell r="J1684">
            <v>16.440000000000001</v>
          </cell>
          <cell r="K1684">
            <v>17.275300000000001</v>
          </cell>
        </row>
        <row r="1685">
          <cell r="A1685">
            <v>31992</v>
          </cell>
          <cell r="J1685">
            <v>15.78</v>
          </cell>
          <cell r="K1685">
            <v>16.523900000000001</v>
          </cell>
        </row>
        <row r="1686">
          <cell r="A1686">
            <v>31993</v>
          </cell>
          <cell r="J1686">
            <v>15.83</v>
          </cell>
          <cell r="K1686">
            <v>16.6143</v>
          </cell>
        </row>
        <row r="1687">
          <cell r="A1687">
            <v>31994</v>
          </cell>
          <cell r="J1687">
            <v>21.77</v>
          </cell>
          <cell r="K1687">
            <v>19.836099999999998</v>
          </cell>
        </row>
        <row r="1688">
          <cell r="A1688">
            <v>31995</v>
          </cell>
          <cell r="J1688">
            <v>20.57</v>
          </cell>
          <cell r="K1688">
            <v>19.165199999999999</v>
          </cell>
        </row>
        <row r="1689">
          <cell r="A1689">
            <v>31996</v>
          </cell>
          <cell r="J1689">
            <v>19.489999999999998</v>
          </cell>
          <cell r="K1689">
            <v>19.207100000000001</v>
          </cell>
        </row>
        <row r="1690">
          <cell r="A1690">
            <v>31999</v>
          </cell>
          <cell r="J1690">
            <v>19.21</v>
          </cell>
          <cell r="K1690">
            <v>19.834199999999999</v>
          </cell>
        </row>
        <row r="1691">
          <cell r="A1691">
            <v>32000</v>
          </cell>
          <cell r="J1691">
            <v>19.62</v>
          </cell>
          <cell r="K1691">
            <v>19.384</v>
          </cell>
        </row>
        <row r="1692">
          <cell r="A1692">
            <v>32001</v>
          </cell>
          <cell r="J1692">
            <v>19.04</v>
          </cell>
          <cell r="K1692">
            <v>18.628499999999999</v>
          </cell>
        </row>
        <row r="1693">
          <cell r="A1693">
            <v>32002</v>
          </cell>
          <cell r="J1693">
            <v>18.010000000000002</v>
          </cell>
          <cell r="K1693">
            <v>17.726700000000001</v>
          </cell>
        </row>
        <row r="1694">
          <cell r="A1694">
            <v>32003</v>
          </cell>
          <cell r="J1694">
            <v>17.2</v>
          </cell>
          <cell r="K1694">
            <v>17.2058</v>
          </cell>
        </row>
        <row r="1695">
          <cell r="A1695">
            <v>32006</v>
          </cell>
          <cell r="J1695">
            <v>20.79</v>
          </cell>
          <cell r="K1695">
            <v>17.632100000000001</v>
          </cell>
        </row>
        <row r="1696">
          <cell r="A1696">
            <v>32007</v>
          </cell>
          <cell r="J1696">
            <v>19.57</v>
          </cell>
          <cell r="K1696">
            <v>17.966799999999999</v>
          </cell>
        </row>
        <row r="1697">
          <cell r="A1697">
            <v>32008</v>
          </cell>
          <cell r="J1697">
            <v>18.489999999999998</v>
          </cell>
          <cell r="K1697">
            <v>17.755600000000001</v>
          </cell>
        </row>
        <row r="1698">
          <cell r="A1698">
            <v>32009</v>
          </cell>
          <cell r="J1698">
            <v>17.53</v>
          </cell>
          <cell r="K1698">
            <v>17.569500000000001</v>
          </cell>
        </row>
        <row r="1699">
          <cell r="A1699">
            <v>32010</v>
          </cell>
          <cell r="J1699">
            <v>16.920000000000002</v>
          </cell>
          <cell r="K1699">
            <v>17.033999999999999</v>
          </cell>
        </row>
        <row r="1700">
          <cell r="A1700">
            <v>32013</v>
          </cell>
          <cell r="J1700">
            <v>16.45</v>
          </cell>
          <cell r="K1700">
            <v>16.5855</v>
          </cell>
        </row>
        <row r="1701">
          <cell r="A1701">
            <v>32014</v>
          </cell>
          <cell r="J1701">
            <v>16.95</v>
          </cell>
          <cell r="K1701">
            <v>17.332899999999999</v>
          </cell>
        </row>
        <row r="1702">
          <cell r="A1702">
            <v>32015</v>
          </cell>
          <cell r="J1702">
            <v>16.45</v>
          </cell>
          <cell r="K1702">
            <v>16.531400000000001</v>
          </cell>
        </row>
        <row r="1703">
          <cell r="A1703">
            <v>32016</v>
          </cell>
          <cell r="J1703">
            <v>17.04</v>
          </cell>
          <cell r="K1703">
            <v>17.0945</v>
          </cell>
        </row>
        <row r="1704">
          <cell r="A1704">
            <v>32017</v>
          </cell>
          <cell r="J1704">
            <v>17.77</v>
          </cell>
          <cell r="K1704">
            <v>17.0212</v>
          </cell>
        </row>
        <row r="1705">
          <cell r="A1705">
            <v>32020</v>
          </cell>
          <cell r="J1705">
            <v>16.91</v>
          </cell>
          <cell r="K1705">
            <v>16.4619</v>
          </cell>
        </row>
        <row r="1706">
          <cell r="A1706">
            <v>32021</v>
          </cell>
          <cell r="J1706">
            <v>16.18</v>
          </cell>
          <cell r="K1706">
            <v>15.898400000000001</v>
          </cell>
        </row>
        <row r="1707">
          <cell r="A1707">
            <v>32022</v>
          </cell>
          <cell r="J1707">
            <v>15.81</v>
          </cell>
          <cell r="K1707">
            <v>15.7478</v>
          </cell>
        </row>
        <row r="1708">
          <cell r="A1708">
            <v>32023</v>
          </cell>
          <cell r="J1708">
            <v>15.33</v>
          </cell>
          <cell r="K1708">
            <v>16.028600000000001</v>
          </cell>
        </row>
        <row r="1709">
          <cell r="A1709">
            <v>32024</v>
          </cell>
          <cell r="J1709">
            <v>16.420000000000002</v>
          </cell>
          <cell r="K1709">
            <v>17.0459</v>
          </cell>
        </row>
        <row r="1710">
          <cell r="A1710">
            <v>32027</v>
          </cell>
          <cell r="J1710">
            <v>15.85</v>
          </cell>
          <cell r="K1710">
            <v>18.787400000000002</v>
          </cell>
        </row>
        <row r="1711">
          <cell r="A1711">
            <v>32028</v>
          </cell>
          <cell r="J1711">
            <v>17.170000000000002</v>
          </cell>
          <cell r="K1711">
            <v>19.7651</v>
          </cell>
        </row>
        <row r="1712">
          <cell r="A1712">
            <v>32029</v>
          </cell>
          <cell r="J1712">
            <v>16.48</v>
          </cell>
          <cell r="K1712">
            <v>18.888300000000001</v>
          </cell>
        </row>
        <row r="1713">
          <cell r="A1713">
            <v>32030</v>
          </cell>
          <cell r="J1713">
            <v>16.53</v>
          </cell>
          <cell r="K1713">
            <v>19.000299999999999</v>
          </cell>
        </row>
        <row r="1714">
          <cell r="A1714">
            <v>32031</v>
          </cell>
          <cell r="J1714">
            <v>15.97</v>
          </cell>
          <cell r="K1714">
            <v>18.339300000000001</v>
          </cell>
        </row>
        <row r="1715">
          <cell r="A1715">
            <v>32034</v>
          </cell>
          <cell r="J1715">
            <v>15.42</v>
          </cell>
          <cell r="K1715">
            <v>17.4312</v>
          </cell>
        </row>
        <row r="1716">
          <cell r="A1716">
            <v>32035</v>
          </cell>
          <cell r="J1716">
            <v>15.79</v>
          </cell>
          <cell r="K1716">
            <v>17.324000000000002</v>
          </cell>
        </row>
        <row r="1717">
          <cell r="A1717">
            <v>32036</v>
          </cell>
          <cell r="J1717">
            <v>15.69</v>
          </cell>
          <cell r="K1717">
            <v>17.112200000000001</v>
          </cell>
        </row>
        <row r="1718">
          <cell r="A1718">
            <v>32037</v>
          </cell>
          <cell r="J1718">
            <v>15.58</v>
          </cell>
          <cell r="K1718">
            <v>17.386199999999999</v>
          </cell>
        </row>
        <row r="1719">
          <cell r="A1719">
            <v>32038</v>
          </cell>
          <cell r="J1719">
            <v>15.06</v>
          </cell>
          <cell r="K1719">
            <v>16.744700000000002</v>
          </cell>
        </row>
        <row r="1720">
          <cell r="A1720">
            <v>32041</v>
          </cell>
          <cell r="J1720">
            <v>14.78</v>
          </cell>
          <cell r="K1720">
            <v>16.750599999999999</v>
          </cell>
        </row>
        <row r="1721">
          <cell r="A1721">
            <v>32042</v>
          </cell>
          <cell r="J1721">
            <v>15.43</v>
          </cell>
          <cell r="K1721">
            <v>16.873000000000001</v>
          </cell>
        </row>
        <row r="1722">
          <cell r="A1722">
            <v>32043</v>
          </cell>
          <cell r="J1722">
            <v>17.010000000000002</v>
          </cell>
          <cell r="K1722">
            <v>17.274699999999999</v>
          </cell>
        </row>
        <row r="1723">
          <cell r="A1723">
            <v>32044</v>
          </cell>
          <cell r="J1723">
            <v>16.73</v>
          </cell>
          <cell r="K1723">
            <v>17.191299999999998</v>
          </cell>
        </row>
        <row r="1724">
          <cell r="A1724">
            <v>32045</v>
          </cell>
          <cell r="J1724">
            <v>18.45</v>
          </cell>
          <cell r="K1724">
            <v>18.943300000000001</v>
          </cell>
        </row>
        <row r="1725">
          <cell r="A1725">
            <v>32048</v>
          </cell>
          <cell r="J1725">
            <v>18.3</v>
          </cell>
          <cell r="K1725">
            <v>18.216200000000001</v>
          </cell>
        </row>
        <row r="1726">
          <cell r="A1726">
            <v>32049</v>
          </cell>
          <cell r="J1726">
            <v>18.170000000000002</v>
          </cell>
          <cell r="K1726">
            <v>17.908799999999999</v>
          </cell>
        </row>
        <row r="1727">
          <cell r="A1727">
            <v>32050</v>
          </cell>
          <cell r="J1727">
            <v>19.09</v>
          </cell>
          <cell r="K1727">
            <v>18.555299999999999</v>
          </cell>
        </row>
        <row r="1728">
          <cell r="A1728">
            <v>32051</v>
          </cell>
          <cell r="J1728">
            <v>21.42</v>
          </cell>
          <cell r="K1728">
            <v>18.9955</v>
          </cell>
        </row>
        <row r="1729">
          <cell r="A1729">
            <v>32052</v>
          </cell>
          <cell r="J1729">
            <v>20.239999999999998</v>
          </cell>
          <cell r="K1729">
            <v>18.546700000000001</v>
          </cell>
        </row>
        <row r="1730">
          <cell r="A1730">
            <v>32055</v>
          </cell>
          <cell r="J1730">
            <v>19.05</v>
          </cell>
          <cell r="K1730">
            <v>17.8232</v>
          </cell>
        </row>
        <row r="1731">
          <cell r="A1731">
            <v>32056</v>
          </cell>
          <cell r="J1731">
            <v>18</v>
          </cell>
          <cell r="K1731">
            <v>16.9255</v>
          </cell>
        </row>
        <row r="1732">
          <cell r="A1732">
            <v>32057</v>
          </cell>
          <cell r="J1732">
            <v>17.11</v>
          </cell>
          <cell r="K1732">
            <v>17.673999999999999</v>
          </cell>
        </row>
        <row r="1733">
          <cell r="A1733">
            <v>32058</v>
          </cell>
          <cell r="J1733">
            <v>16.649999999999999</v>
          </cell>
          <cell r="K1733">
            <v>17.749600000000001</v>
          </cell>
        </row>
        <row r="1734">
          <cell r="A1734">
            <v>32059</v>
          </cell>
          <cell r="J1734">
            <v>15.96</v>
          </cell>
          <cell r="K1734">
            <v>17.031600000000001</v>
          </cell>
        </row>
        <row r="1735">
          <cell r="A1735">
            <v>32062</v>
          </cell>
          <cell r="J1735">
            <v>16.84</v>
          </cell>
          <cell r="K1735">
            <v>18.456600000000002</v>
          </cell>
        </row>
        <row r="1736">
          <cell r="A1736">
            <v>32063</v>
          </cell>
          <cell r="J1736">
            <v>20.92</v>
          </cell>
          <cell r="K1736">
            <v>20.261199999999999</v>
          </cell>
        </row>
        <row r="1737">
          <cell r="A1737">
            <v>32064</v>
          </cell>
          <cell r="J1737">
            <v>20.73</v>
          </cell>
          <cell r="K1737">
            <v>20.1479</v>
          </cell>
        </row>
        <row r="1738">
          <cell r="A1738">
            <v>32065</v>
          </cell>
          <cell r="J1738">
            <v>21.76</v>
          </cell>
          <cell r="K1738">
            <v>21.342500000000001</v>
          </cell>
        </row>
        <row r="1739">
          <cell r="A1739">
            <v>32066</v>
          </cell>
          <cell r="J1739">
            <v>27.47</v>
          </cell>
          <cell r="K1739">
            <v>24.004899999999999</v>
          </cell>
        </row>
        <row r="1740">
          <cell r="A1740">
            <v>32069</v>
          </cell>
          <cell r="J1740">
            <v>26.93</v>
          </cell>
          <cell r="K1740">
            <v>26.920400000000001</v>
          </cell>
        </row>
        <row r="1741">
          <cell r="A1741">
            <v>32070</v>
          </cell>
          <cell r="J1741">
            <v>51.43</v>
          </cell>
          <cell r="K1741">
            <v>68.012200000000007</v>
          </cell>
        </row>
        <row r="1742">
          <cell r="A1742">
            <v>32071</v>
          </cell>
          <cell r="J1742">
            <v>48.73</v>
          </cell>
          <cell r="K1742">
            <v>77.075900000000004</v>
          </cell>
        </row>
        <row r="1743">
          <cell r="A1743">
            <v>32072</v>
          </cell>
          <cell r="J1743">
            <v>48.16</v>
          </cell>
          <cell r="K1743">
            <v>83.831699999999998</v>
          </cell>
        </row>
        <row r="1744">
          <cell r="A1744">
            <v>32073</v>
          </cell>
          <cell r="J1744">
            <v>48.27</v>
          </cell>
          <cell r="K1744">
            <v>82.392499999999998</v>
          </cell>
        </row>
        <row r="1745">
          <cell r="A1745">
            <v>32076</v>
          </cell>
          <cell r="J1745">
            <v>43.71</v>
          </cell>
          <cell r="K1745">
            <v>74.9024</v>
          </cell>
        </row>
        <row r="1746">
          <cell r="A1746">
            <v>32077</v>
          </cell>
          <cell r="J1746">
            <v>55.23</v>
          </cell>
          <cell r="K1746">
            <v>78.923599999999993</v>
          </cell>
        </row>
        <row r="1747">
          <cell r="A1747">
            <v>32078</v>
          </cell>
          <cell r="J1747">
            <v>50.2</v>
          </cell>
          <cell r="K1747">
            <v>72.177300000000002</v>
          </cell>
        </row>
        <row r="1748">
          <cell r="A1748">
            <v>32079</v>
          </cell>
          <cell r="J1748">
            <v>61.89</v>
          </cell>
          <cell r="K1748">
            <v>70.751199999999997</v>
          </cell>
        </row>
        <row r="1749">
          <cell r="A1749">
            <v>32080</v>
          </cell>
          <cell r="J1749">
            <v>64.349999999999994</v>
          </cell>
          <cell r="K1749">
            <v>69.240300000000005</v>
          </cell>
        </row>
        <row r="1750">
          <cell r="A1750">
            <v>32083</v>
          </cell>
          <cell r="J1750">
            <v>59.99</v>
          </cell>
          <cell r="K1750">
            <v>68.027500000000003</v>
          </cell>
        </row>
        <row r="1751">
          <cell r="A1751">
            <v>32084</v>
          </cell>
          <cell r="J1751">
            <v>54.19</v>
          </cell>
          <cell r="K1751">
            <v>62.565800000000003</v>
          </cell>
        </row>
        <row r="1752">
          <cell r="A1752">
            <v>32085</v>
          </cell>
          <cell r="J1752">
            <v>49.48</v>
          </cell>
          <cell r="K1752">
            <v>58.658900000000003</v>
          </cell>
        </row>
        <row r="1753">
          <cell r="A1753">
            <v>32086</v>
          </cell>
          <cell r="J1753">
            <v>47.36</v>
          </cell>
          <cell r="K1753">
            <v>57.268300000000004</v>
          </cell>
        </row>
        <row r="1754">
          <cell r="A1754">
            <v>32087</v>
          </cell>
          <cell r="J1754">
            <v>43.3</v>
          </cell>
          <cell r="K1754">
            <v>53.322800000000001</v>
          </cell>
        </row>
        <row r="1755">
          <cell r="A1755">
            <v>32090</v>
          </cell>
          <cell r="J1755">
            <v>39.270000000000003</v>
          </cell>
          <cell r="K1755">
            <v>48.8855</v>
          </cell>
        </row>
        <row r="1756">
          <cell r="A1756">
            <v>32091</v>
          </cell>
          <cell r="J1756">
            <v>41.61</v>
          </cell>
          <cell r="K1756">
            <v>53.683</v>
          </cell>
        </row>
        <row r="1757">
          <cell r="A1757">
            <v>32092</v>
          </cell>
          <cell r="J1757">
            <v>49.85</v>
          </cell>
          <cell r="K1757">
            <v>54.765300000000003</v>
          </cell>
        </row>
        <row r="1758">
          <cell r="A1758">
            <v>32093</v>
          </cell>
          <cell r="J1758">
            <v>45.69</v>
          </cell>
          <cell r="K1758">
            <v>53.656799999999997</v>
          </cell>
        </row>
        <row r="1759">
          <cell r="A1759">
            <v>32094</v>
          </cell>
          <cell r="J1759">
            <v>56.38</v>
          </cell>
          <cell r="K1759">
            <v>57.220199999999998</v>
          </cell>
        </row>
        <row r="1760">
          <cell r="A1760">
            <v>32097</v>
          </cell>
          <cell r="J1760">
            <v>51.09</v>
          </cell>
          <cell r="K1760">
            <v>53.019399999999997</v>
          </cell>
        </row>
        <row r="1761">
          <cell r="A1761">
            <v>32098</v>
          </cell>
          <cell r="J1761">
            <v>51.73</v>
          </cell>
          <cell r="K1761">
            <v>50.070700000000002</v>
          </cell>
        </row>
        <row r="1762">
          <cell r="A1762">
            <v>32099</v>
          </cell>
          <cell r="J1762">
            <v>47.08</v>
          </cell>
          <cell r="K1762">
            <v>47.474899999999998</v>
          </cell>
        </row>
        <row r="1763">
          <cell r="A1763">
            <v>32100</v>
          </cell>
          <cell r="J1763">
            <v>43.15</v>
          </cell>
          <cell r="K1763">
            <v>43.669899999999998</v>
          </cell>
        </row>
        <row r="1764">
          <cell r="A1764">
            <v>32101</v>
          </cell>
          <cell r="J1764">
            <v>39.770000000000003</v>
          </cell>
          <cell r="K1764">
            <v>40.842500000000001</v>
          </cell>
        </row>
        <row r="1765">
          <cell r="A1765">
            <v>32104</v>
          </cell>
          <cell r="J1765">
            <v>37.33</v>
          </cell>
          <cell r="K1765">
            <v>38.088500000000003</v>
          </cell>
        </row>
        <row r="1766">
          <cell r="A1766">
            <v>32105</v>
          </cell>
          <cell r="J1766">
            <v>34.18</v>
          </cell>
          <cell r="K1766">
            <v>35.216200000000001</v>
          </cell>
        </row>
        <row r="1767">
          <cell r="A1767">
            <v>32106</v>
          </cell>
          <cell r="J1767">
            <v>34.619999999999997</v>
          </cell>
          <cell r="K1767">
            <v>34.012700000000002</v>
          </cell>
        </row>
        <row r="1768">
          <cell r="A1768">
            <v>32107</v>
          </cell>
          <cell r="J1768">
            <v>31.57</v>
          </cell>
          <cell r="K1768">
            <v>31.6831</v>
          </cell>
        </row>
        <row r="1769">
          <cell r="A1769">
            <v>32108</v>
          </cell>
          <cell r="J1769">
            <v>29.02</v>
          </cell>
          <cell r="K1769">
            <v>30.173100000000002</v>
          </cell>
        </row>
        <row r="1770">
          <cell r="A1770">
            <v>32111</v>
          </cell>
          <cell r="J1770">
            <v>26.64</v>
          </cell>
          <cell r="K1770">
            <v>28.289100000000001</v>
          </cell>
        </row>
        <row r="1771">
          <cell r="A1771">
            <v>32112</v>
          </cell>
          <cell r="J1771">
            <v>25.85</v>
          </cell>
          <cell r="K1771">
            <v>32.437100000000001</v>
          </cell>
        </row>
        <row r="1772">
          <cell r="A1772">
            <v>32113</v>
          </cell>
          <cell r="J1772">
            <v>25.76</v>
          </cell>
          <cell r="K1772">
            <v>30.5396</v>
          </cell>
        </row>
        <row r="1773">
          <cell r="A1773">
            <v>32114</v>
          </cell>
          <cell r="J1773">
            <v>24.31</v>
          </cell>
          <cell r="K1773">
            <v>28.501100000000001</v>
          </cell>
        </row>
        <row r="1774">
          <cell r="A1774">
            <v>32115</v>
          </cell>
          <cell r="J1774">
            <v>23.73</v>
          </cell>
          <cell r="K1774">
            <v>28.024799999999999</v>
          </cell>
        </row>
        <row r="1775">
          <cell r="A1775">
            <v>32118</v>
          </cell>
          <cell r="J1775">
            <v>29.58</v>
          </cell>
          <cell r="K1775">
            <v>30.014500000000002</v>
          </cell>
        </row>
        <row r="1776">
          <cell r="A1776">
            <v>32119</v>
          </cell>
          <cell r="J1776">
            <v>30.11</v>
          </cell>
          <cell r="K1776">
            <v>28.6114</v>
          </cell>
        </row>
        <row r="1777">
          <cell r="A1777">
            <v>32120</v>
          </cell>
          <cell r="J1777">
            <v>27.67</v>
          </cell>
          <cell r="K1777">
            <v>27.046500000000002</v>
          </cell>
        </row>
        <row r="1778">
          <cell r="A1778">
            <v>32121</v>
          </cell>
          <cell r="J1778">
            <v>26</v>
          </cell>
          <cell r="K1778">
            <v>25.786100000000001</v>
          </cell>
        </row>
        <row r="1779">
          <cell r="A1779">
            <v>32122</v>
          </cell>
          <cell r="J1779">
            <v>24.7</v>
          </cell>
          <cell r="K1779">
            <v>24.160699999999999</v>
          </cell>
        </row>
        <row r="1780">
          <cell r="A1780">
            <v>32125</v>
          </cell>
          <cell r="J1780">
            <v>23.82</v>
          </cell>
          <cell r="K1780">
            <v>23.9162</v>
          </cell>
        </row>
        <row r="1781">
          <cell r="A1781">
            <v>32126</v>
          </cell>
          <cell r="J1781">
            <v>25.16</v>
          </cell>
          <cell r="K1781">
            <v>23.880500000000001</v>
          </cell>
        </row>
        <row r="1782">
          <cell r="A1782">
            <v>32127</v>
          </cell>
          <cell r="J1782">
            <v>24.03</v>
          </cell>
          <cell r="K1782">
            <v>22.642900000000001</v>
          </cell>
        </row>
        <row r="1783">
          <cell r="A1783">
            <v>32128</v>
          </cell>
          <cell r="J1783">
            <v>23.78</v>
          </cell>
          <cell r="K1783">
            <v>22.150500000000001</v>
          </cell>
        </row>
        <row r="1784">
          <cell r="A1784">
            <v>32129</v>
          </cell>
          <cell r="J1784">
            <v>22.81</v>
          </cell>
          <cell r="K1784">
            <v>21.681899999999999</v>
          </cell>
        </row>
        <row r="1785">
          <cell r="A1785">
            <v>32132</v>
          </cell>
          <cell r="J1785">
            <v>22.28</v>
          </cell>
          <cell r="K1785">
            <v>20.701499999999999</v>
          </cell>
        </row>
        <row r="1786">
          <cell r="A1786">
            <v>32133</v>
          </cell>
          <cell r="J1786">
            <v>21.85</v>
          </cell>
          <cell r="K1786">
            <v>20.476600000000001</v>
          </cell>
        </row>
        <row r="1787">
          <cell r="A1787">
            <v>32134</v>
          </cell>
          <cell r="J1787">
            <v>20.93</v>
          </cell>
          <cell r="K1787">
            <v>19.7834</v>
          </cell>
        </row>
        <row r="1788">
          <cell r="A1788">
            <v>32135</v>
          </cell>
          <cell r="J1788">
            <v>20.350000000000001</v>
          </cell>
          <cell r="K1788">
            <v>19.295500000000001</v>
          </cell>
        </row>
        <row r="1789">
          <cell r="A1789">
            <v>32136</v>
          </cell>
          <cell r="J1789">
            <v>19.149999999999999</v>
          </cell>
          <cell r="K1789">
            <v>18.6709</v>
          </cell>
        </row>
        <row r="1790">
          <cell r="A1790">
            <v>32139</v>
          </cell>
          <cell r="J1790">
            <v>18.149999999999999</v>
          </cell>
          <cell r="K1790">
            <v>17.840800000000002</v>
          </cell>
        </row>
        <row r="1791">
          <cell r="A1791">
            <v>32140</v>
          </cell>
          <cell r="J1791">
            <v>19.07</v>
          </cell>
          <cell r="K1791">
            <v>18.994299999999999</v>
          </cell>
        </row>
        <row r="1792">
          <cell r="A1792">
            <v>32141</v>
          </cell>
          <cell r="J1792">
            <v>18.46</v>
          </cell>
          <cell r="K1792">
            <v>21.338999999999999</v>
          </cell>
        </row>
        <row r="1793">
          <cell r="A1793">
            <v>32142</v>
          </cell>
          <cell r="J1793">
            <v>17.48</v>
          </cell>
          <cell r="K1793">
            <v>20.4802</v>
          </cell>
        </row>
        <row r="1794">
          <cell r="A1794">
            <v>32143</v>
          </cell>
          <cell r="J1794">
            <v>16.809999999999999</v>
          </cell>
          <cell r="K1794">
            <v>20.218599999999999</v>
          </cell>
        </row>
        <row r="1795">
          <cell r="A1795">
            <v>32146</v>
          </cell>
          <cell r="J1795">
            <v>16.18</v>
          </cell>
          <cell r="K1795">
            <v>19.244299999999999</v>
          </cell>
        </row>
        <row r="1796">
          <cell r="A1796">
            <v>32147</v>
          </cell>
          <cell r="J1796">
            <v>17.66</v>
          </cell>
          <cell r="K1796">
            <v>22.469100000000001</v>
          </cell>
        </row>
        <row r="1797">
          <cell r="A1797">
            <v>32148</v>
          </cell>
          <cell r="J1797">
            <v>17.04</v>
          </cell>
          <cell r="K1797">
            <v>22.370999999999999</v>
          </cell>
        </row>
        <row r="1798">
          <cell r="A1798">
            <v>32149</v>
          </cell>
          <cell r="J1798">
            <v>16.64</v>
          </cell>
          <cell r="K1798">
            <v>22.2486</v>
          </cell>
        </row>
        <row r="1799">
          <cell r="A1799">
            <v>32150</v>
          </cell>
          <cell r="J1799">
            <v>16.309999999999999</v>
          </cell>
          <cell r="K1799">
            <v>21.415299999999998</v>
          </cell>
        </row>
        <row r="1800">
          <cell r="A1800">
            <v>32153</v>
          </cell>
          <cell r="J1800">
            <v>15.85</v>
          </cell>
          <cell r="K1800">
            <v>22.618400000000001</v>
          </cell>
        </row>
        <row r="1801">
          <cell r="A1801">
            <v>32154</v>
          </cell>
          <cell r="J1801">
            <v>18.8</v>
          </cell>
          <cell r="K1801">
            <v>24.085999999999999</v>
          </cell>
        </row>
        <row r="1802">
          <cell r="A1802">
            <v>32155</v>
          </cell>
          <cell r="J1802">
            <v>18.54</v>
          </cell>
          <cell r="K1802">
            <v>23.8033</v>
          </cell>
        </row>
        <row r="1803">
          <cell r="A1803">
            <v>32156</v>
          </cell>
          <cell r="J1803">
            <v>21.5</v>
          </cell>
          <cell r="K1803">
            <v>23.799800000000001</v>
          </cell>
        </row>
        <row r="1804">
          <cell r="A1804">
            <v>32157</v>
          </cell>
          <cell r="J1804">
            <v>20.09</v>
          </cell>
          <cell r="K1804">
            <v>22.249099999999999</v>
          </cell>
        </row>
        <row r="1805">
          <cell r="A1805">
            <v>32160</v>
          </cell>
          <cell r="J1805">
            <v>18.95</v>
          </cell>
          <cell r="K1805">
            <v>23.661100000000001</v>
          </cell>
        </row>
        <row r="1806">
          <cell r="A1806">
            <v>32161</v>
          </cell>
          <cell r="J1806">
            <v>22.05</v>
          </cell>
          <cell r="K1806">
            <v>28.0398</v>
          </cell>
        </row>
        <row r="1807">
          <cell r="A1807">
            <v>32162</v>
          </cell>
          <cell r="J1807">
            <v>22.62</v>
          </cell>
          <cell r="K1807">
            <v>29.578299999999999</v>
          </cell>
        </row>
        <row r="1808">
          <cell r="A1808">
            <v>32163</v>
          </cell>
          <cell r="J1808">
            <v>24.6</v>
          </cell>
          <cell r="K1808">
            <v>28.975000000000001</v>
          </cell>
        </row>
        <row r="1809">
          <cell r="A1809">
            <v>32164</v>
          </cell>
          <cell r="J1809">
            <v>25.35</v>
          </cell>
          <cell r="K1809">
            <v>27.772400000000001</v>
          </cell>
        </row>
        <row r="1810">
          <cell r="A1810">
            <v>32167</v>
          </cell>
          <cell r="J1810">
            <v>25.2</v>
          </cell>
          <cell r="K1810">
            <v>27.036200000000001</v>
          </cell>
        </row>
        <row r="1811">
          <cell r="A1811">
            <v>32168</v>
          </cell>
          <cell r="J1811">
            <v>23.58</v>
          </cell>
          <cell r="K1811">
            <v>25.4998</v>
          </cell>
        </row>
        <row r="1812">
          <cell r="A1812">
            <v>32169</v>
          </cell>
          <cell r="J1812">
            <v>21.91</v>
          </cell>
          <cell r="K1812">
            <v>23.861599999999999</v>
          </cell>
        </row>
        <row r="1813">
          <cell r="A1813">
            <v>32170</v>
          </cell>
          <cell r="J1813">
            <v>20.92</v>
          </cell>
          <cell r="K1813">
            <v>22.612300000000001</v>
          </cell>
        </row>
        <row r="1814">
          <cell r="A1814">
            <v>32171</v>
          </cell>
          <cell r="J1814">
            <v>20.47</v>
          </cell>
          <cell r="K1814">
            <v>21.609500000000001</v>
          </cell>
        </row>
        <row r="1815">
          <cell r="A1815">
            <v>32174</v>
          </cell>
          <cell r="J1815">
            <v>21.99</v>
          </cell>
          <cell r="K1815">
            <v>21.331800000000001</v>
          </cell>
        </row>
        <row r="1816">
          <cell r="A1816">
            <v>32175</v>
          </cell>
          <cell r="J1816">
            <v>20.63</v>
          </cell>
          <cell r="K1816">
            <v>20.331199999999999</v>
          </cell>
        </row>
        <row r="1817">
          <cell r="A1817">
            <v>32176</v>
          </cell>
          <cell r="J1817">
            <v>23.34</v>
          </cell>
          <cell r="K1817">
            <v>20.8231</v>
          </cell>
        </row>
        <row r="1818">
          <cell r="A1818">
            <v>32177</v>
          </cell>
          <cell r="J1818">
            <v>24.46</v>
          </cell>
          <cell r="K1818">
            <v>20.310700000000001</v>
          </cell>
        </row>
        <row r="1819">
          <cell r="A1819">
            <v>32178</v>
          </cell>
          <cell r="J1819">
            <v>22.91</v>
          </cell>
          <cell r="K1819">
            <v>19.407399999999999</v>
          </cell>
        </row>
        <row r="1820">
          <cell r="A1820">
            <v>32181</v>
          </cell>
          <cell r="J1820">
            <v>22.04</v>
          </cell>
          <cell r="K1820">
            <v>19.6873</v>
          </cell>
        </row>
        <row r="1821">
          <cell r="A1821">
            <v>32182</v>
          </cell>
          <cell r="J1821">
            <v>21</v>
          </cell>
          <cell r="K1821">
            <v>21.243099999999998</v>
          </cell>
        </row>
        <row r="1822">
          <cell r="A1822">
            <v>32183</v>
          </cell>
          <cell r="J1822">
            <v>20.22</v>
          </cell>
          <cell r="K1822">
            <v>20.148499999999999</v>
          </cell>
        </row>
        <row r="1823">
          <cell r="A1823">
            <v>32184</v>
          </cell>
          <cell r="J1823">
            <v>20.399999999999999</v>
          </cell>
          <cell r="K1823">
            <v>20.366</v>
          </cell>
        </row>
        <row r="1824">
          <cell r="A1824">
            <v>32185</v>
          </cell>
          <cell r="J1824">
            <v>23.97</v>
          </cell>
          <cell r="K1824">
            <v>20.6647</v>
          </cell>
        </row>
        <row r="1825">
          <cell r="A1825">
            <v>32188</v>
          </cell>
          <cell r="J1825">
            <v>23.38</v>
          </cell>
          <cell r="K1825">
            <v>20.309799999999999</v>
          </cell>
        </row>
        <row r="1826">
          <cell r="A1826">
            <v>32189</v>
          </cell>
          <cell r="J1826">
            <v>22.15</v>
          </cell>
          <cell r="K1826">
            <v>19.427700000000002</v>
          </cell>
        </row>
        <row r="1827">
          <cell r="A1827">
            <v>32190</v>
          </cell>
          <cell r="J1827">
            <v>20.7</v>
          </cell>
          <cell r="K1827">
            <v>18.560600000000001</v>
          </cell>
        </row>
        <row r="1828">
          <cell r="A1828">
            <v>32191</v>
          </cell>
          <cell r="J1828">
            <v>20.64</v>
          </cell>
          <cell r="K1828">
            <v>18.1614</v>
          </cell>
        </row>
        <row r="1829">
          <cell r="A1829">
            <v>32192</v>
          </cell>
          <cell r="J1829">
            <v>21.47</v>
          </cell>
          <cell r="K1829">
            <v>18.1066</v>
          </cell>
        </row>
        <row r="1830">
          <cell r="A1830">
            <v>32195</v>
          </cell>
          <cell r="J1830">
            <v>20.71</v>
          </cell>
          <cell r="K1830">
            <v>18.068899999999999</v>
          </cell>
        </row>
        <row r="1831">
          <cell r="A1831">
            <v>32196</v>
          </cell>
          <cell r="J1831">
            <v>22.31</v>
          </cell>
          <cell r="K1831">
            <v>19.0336</v>
          </cell>
        </row>
        <row r="1832">
          <cell r="A1832">
            <v>32197</v>
          </cell>
          <cell r="J1832">
            <v>21.95</v>
          </cell>
          <cell r="K1832">
            <v>19.029699999999998</v>
          </cell>
        </row>
        <row r="1833">
          <cell r="A1833">
            <v>32198</v>
          </cell>
          <cell r="J1833">
            <v>20.65</v>
          </cell>
          <cell r="K1833">
            <v>18.116399999999999</v>
          </cell>
        </row>
        <row r="1834">
          <cell r="A1834">
            <v>32199</v>
          </cell>
          <cell r="J1834">
            <v>20.62</v>
          </cell>
          <cell r="K1834">
            <v>17.558299999999999</v>
          </cell>
        </row>
        <row r="1835">
          <cell r="A1835">
            <v>32202</v>
          </cell>
          <cell r="J1835">
            <v>20.170000000000002</v>
          </cell>
          <cell r="K1835">
            <v>18.099499999999999</v>
          </cell>
        </row>
        <row r="1836">
          <cell r="A1836">
            <v>32203</v>
          </cell>
          <cell r="J1836">
            <v>19.47</v>
          </cell>
          <cell r="K1836">
            <v>17.7925</v>
          </cell>
        </row>
        <row r="1837">
          <cell r="A1837">
            <v>32204</v>
          </cell>
          <cell r="J1837">
            <v>18.37</v>
          </cell>
          <cell r="K1837">
            <v>17.010999999999999</v>
          </cell>
        </row>
        <row r="1838">
          <cell r="A1838">
            <v>32205</v>
          </cell>
          <cell r="J1838">
            <v>20.99</v>
          </cell>
          <cell r="K1838">
            <v>17.495999999999999</v>
          </cell>
        </row>
        <row r="1839">
          <cell r="A1839">
            <v>32206</v>
          </cell>
          <cell r="J1839">
            <v>20.83</v>
          </cell>
          <cell r="K1839">
            <v>17.4055</v>
          </cell>
        </row>
        <row r="1840">
          <cell r="A1840">
            <v>32209</v>
          </cell>
          <cell r="J1840">
            <v>19.71</v>
          </cell>
          <cell r="K1840">
            <v>16.964700000000001</v>
          </cell>
        </row>
        <row r="1841">
          <cell r="A1841">
            <v>32210</v>
          </cell>
          <cell r="J1841">
            <v>18.559999999999999</v>
          </cell>
          <cell r="K1841">
            <v>16.449200000000001</v>
          </cell>
        </row>
        <row r="1842">
          <cell r="A1842">
            <v>32211</v>
          </cell>
          <cell r="J1842">
            <v>17.86</v>
          </cell>
          <cell r="K1842">
            <v>16.650600000000001</v>
          </cell>
        </row>
        <row r="1843">
          <cell r="A1843">
            <v>32212</v>
          </cell>
          <cell r="J1843">
            <v>18.2</v>
          </cell>
          <cell r="K1843">
            <v>16.453900000000001</v>
          </cell>
        </row>
        <row r="1844">
          <cell r="A1844">
            <v>32213</v>
          </cell>
          <cell r="J1844">
            <v>17.54</v>
          </cell>
          <cell r="K1844">
            <v>16.2836</v>
          </cell>
        </row>
        <row r="1845">
          <cell r="A1845">
            <v>32216</v>
          </cell>
          <cell r="J1845">
            <v>19.29</v>
          </cell>
          <cell r="K1845">
            <v>17.148099999999999</v>
          </cell>
        </row>
        <row r="1846">
          <cell r="A1846">
            <v>32217</v>
          </cell>
          <cell r="J1846">
            <v>18.21</v>
          </cell>
          <cell r="K1846">
            <v>16.4162</v>
          </cell>
        </row>
        <row r="1847">
          <cell r="A1847">
            <v>32218</v>
          </cell>
          <cell r="J1847">
            <v>18.350000000000001</v>
          </cell>
          <cell r="K1847">
            <v>16.528400000000001</v>
          </cell>
        </row>
        <row r="1848">
          <cell r="A1848">
            <v>32219</v>
          </cell>
          <cell r="J1848">
            <v>17.440000000000001</v>
          </cell>
          <cell r="K1848">
            <v>16.246300000000002</v>
          </cell>
        </row>
        <row r="1849">
          <cell r="A1849">
            <v>32220</v>
          </cell>
          <cell r="J1849">
            <v>16.809999999999999</v>
          </cell>
          <cell r="K1849">
            <v>15.8551</v>
          </cell>
        </row>
        <row r="1850">
          <cell r="A1850">
            <v>32223</v>
          </cell>
          <cell r="J1850">
            <v>16.260000000000002</v>
          </cell>
          <cell r="K1850">
            <v>15.691700000000001</v>
          </cell>
        </row>
        <row r="1851">
          <cell r="A1851">
            <v>32224</v>
          </cell>
          <cell r="J1851">
            <v>19.239999999999998</v>
          </cell>
          <cell r="K1851">
            <v>16.962599999999998</v>
          </cell>
        </row>
        <row r="1852">
          <cell r="A1852">
            <v>32225</v>
          </cell>
          <cell r="J1852">
            <v>19.68</v>
          </cell>
          <cell r="K1852">
            <v>17.242899999999999</v>
          </cell>
        </row>
        <row r="1853">
          <cell r="A1853">
            <v>32226</v>
          </cell>
          <cell r="J1853">
            <v>18.53</v>
          </cell>
          <cell r="K1853">
            <v>16.456700000000001</v>
          </cell>
        </row>
        <row r="1854">
          <cell r="A1854">
            <v>32227</v>
          </cell>
          <cell r="J1854">
            <v>17.71</v>
          </cell>
          <cell r="K1854">
            <v>19.1967</v>
          </cell>
        </row>
        <row r="1855">
          <cell r="A1855">
            <v>32230</v>
          </cell>
          <cell r="J1855">
            <v>17.22</v>
          </cell>
          <cell r="K1855">
            <v>21.907900000000001</v>
          </cell>
        </row>
        <row r="1856">
          <cell r="A1856">
            <v>32231</v>
          </cell>
          <cell r="J1856">
            <v>19.63</v>
          </cell>
          <cell r="K1856">
            <v>23.155100000000001</v>
          </cell>
        </row>
        <row r="1857">
          <cell r="A1857">
            <v>32232</v>
          </cell>
          <cell r="J1857">
            <v>18.63</v>
          </cell>
          <cell r="K1857">
            <v>23.901900000000001</v>
          </cell>
        </row>
        <row r="1858">
          <cell r="A1858">
            <v>32233</v>
          </cell>
          <cell r="J1858">
            <v>18.09</v>
          </cell>
          <cell r="K1858">
            <v>22.781300000000002</v>
          </cell>
        </row>
        <row r="1859">
          <cell r="A1859">
            <v>32234</v>
          </cell>
          <cell r="J1859">
            <v>17.18</v>
          </cell>
          <cell r="K1859">
            <v>21.3172</v>
          </cell>
        </row>
        <row r="1860">
          <cell r="A1860">
            <v>32237</v>
          </cell>
          <cell r="J1860">
            <v>16.48</v>
          </cell>
          <cell r="K1860">
            <v>20.034300000000002</v>
          </cell>
        </row>
        <row r="1861">
          <cell r="A1861">
            <v>32238</v>
          </cell>
          <cell r="J1861">
            <v>15.9</v>
          </cell>
          <cell r="K1861">
            <v>19.147300000000001</v>
          </cell>
        </row>
        <row r="1862">
          <cell r="A1862">
            <v>32239</v>
          </cell>
          <cell r="J1862">
            <v>15.85</v>
          </cell>
          <cell r="K1862">
            <v>18.318200000000001</v>
          </cell>
        </row>
        <row r="1863">
          <cell r="A1863">
            <v>32240</v>
          </cell>
          <cell r="J1863">
            <v>15.32</v>
          </cell>
          <cell r="K1863">
            <v>18.055599999999998</v>
          </cell>
        </row>
        <row r="1864">
          <cell r="A1864">
            <v>32241</v>
          </cell>
          <cell r="J1864">
            <v>14.85</v>
          </cell>
          <cell r="K1864">
            <v>17.105399999999999</v>
          </cell>
        </row>
        <row r="1865">
          <cell r="A1865">
            <v>32244</v>
          </cell>
          <cell r="J1865">
            <v>14.57</v>
          </cell>
          <cell r="K1865">
            <v>16.385200000000001</v>
          </cell>
        </row>
        <row r="1866">
          <cell r="A1866">
            <v>32245</v>
          </cell>
          <cell r="J1866">
            <v>16.7</v>
          </cell>
          <cell r="K1866">
            <v>16.5304</v>
          </cell>
        </row>
        <row r="1867">
          <cell r="A1867">
            <v>32246</v>
          </cell>
          <cell r="J1867">
            <v>16.37</v>
          </cell>
          <cell r="K1867">
            <v>15.962199999999999</v>
          </cell>
        </row>
        <row r="1868">
          <cell r="A1868">
            <v>32247</v>
          </cell>
          <cell r="J1868">
            <v>18.77</v>
          </cell>
          <cell r="K1868">
            <v>16.993099999999998</v>
          </cell>
        </row>
        <row r="1869">
          <cell r="A1869">
            <v>32248</v>
          </cell>
          <cell r="J1869">
            <v>17.75</v>
          </cell>
          <cell r="K1869">
            <v>17.277699999999999</v>
          </cell>
        </row>
        <row r="1870">
          <cell r="A1870">
            <v>32251</v>
          </cell>
          <cell r="J1870">
            <v>17.09</v>
          </cell>
          <cell r="K1870">
            <v>17.897300000000001</v>
          </cell>
        </row>
        <row r="1871">
          <cell r="A1871">
            <v>32252</v>
          </cell>
          <cell r="J1871">
            <v>16.5</v>
          </cell>
          <cell r="K1871">
            <v>17.063800000000001</v>
          </cell>
        </row>
        <row r="1872">
          <cell r="A1872">
            <v>32253</v>
          </cell>
          <cell r="J1872">
            <v>16.54</v>
          </cell>
          <cell r="K1872">
            <v>16.783000000000001</v>
          </cell>
        </row>
        <row r="1873">
          <cell r="A1873">
            <v>32254</v>
          </cell>
          <cell r="J1873">
            <v>15.87</v>
          </cell>
          <cell r="K1873">
            <v>17.364899999999999</v>
          </cell>
        </row>
        <row r="1874">
          <cell r="A1874">
            <v>32255</v>
          </cell>
          <cell r="J1874">
            <v>15.41</v>
          </cell>
          <cell r="K1874">
            <v>17.0291</v>
          </cell>
        </row>
        <row r="1875">
          <cell r="A1875">
            <v>32258</v>
          </cell>
          <cell r="J1875">
            <v>15.27</v>
          </cell>
          <cell r="K1875">
            <v>17.5822</v>
          </cell>
        </row>
        <row r="1876">
          <cell r="A1876">
            <v>32259</v>
          </cell>
          <cell r="J1876">
            <v>18.14</v>
          </cell>
          <cell r="K1876">
            <v>18.072800000000001</v>
          </cell>
        </row>
        <row r="1877">
          <cell r="A1877">
            <v>32260</v>
          </cell>
          <cell r="J1877">
            <v>20.96</v>
          </cell>
          <cell r="K1877">
            <v>19.637699999999999</v>
          </cell>
        </row>
        <row r="1878">
          <cell r="A1878">
            <v>32261</v>
          </cell>
          <cell r="J1878">
            <v>19.71</v>
          </cell>
          <cell r="K1878">
            <v>18.624700000000001</v>
          </cell>
        </row>
        <row r="1879">
          <cell r="A1879">
            <v>32262</v>
          </cell>
          <cell r="J1879">
            <v>18.739999999999998</v>
          </cell>
          <cell r="K1879">
            <v>17.753</v>
          </cell>
        </row>
        <row r="1880">
          <cell r="A1880">
            <v>32265</v>
          </cell>
          <cell r="J1880">
            <v>19.329999999999998</v>
          </cell>
          <cell r="K1880">
            <v>18.056000000000001</v>
          </cell>
        </row>
        <row r="1881">
          <cell r="A1881">
            <v>32266</v>
          </cell>
          <cell r="J1881">
            <v>18.690000000000001</v>
          </cell>
          <cell r="K1881">
            <v>18.360499999999998</v>
          </cell>
        </row>
        <row r="1882">
          <cell r="A1882">
            <v>32267</v>
          </cell>
          <cell r="J1882">
            <v>17.7</v>
          </cell>
          <cell r="K1882">
            <v>17.535799999999998</v>
          </cell>
        </row>
        <row r="1883">
          <cell r="A1883">
            <v>32268</v>
          </cell>
          <cell r="J1883">
            <v>16.86</v>
          </cell>
          <cell r="K1883">
            <v>17.1295</v>
          </cell>
        </row>
        <row r="1884">
          <cell r="A1884">
            <v>32269</v>
          </cell>
          <cell r="J1884">
            <v>16.75</v>
          </cell>
          <cell r="K1884">
            <v>16.986699999999999</v>
          </cell>
        </row>
        <row r="1885">
          <cell r="A1885">
            <v>32272</v>
          </cell>
          <cell r="J1885">
            <v>16.21</v>
          </cell>
          <cell r="K1885">
            <v>16.941400000000002</v>
          </cell>
        </row>
        <row r="1886">
          <cell r="A1886">
            <v>32273</v>
          </cell>
          <cell r="J1886">
            <v>16.09</v>
          </cell>
          <cell r="K1886">
            <v>17.443000000000001</v>
          </cell>
        </row>
        <row r="1887">
          <cell r="A1887">
            <v>32274</v>
          </cell>
          <cell r="J1887">
            <v>15.78</v>
          </cell>
          <cell r="K1887">
            <v>17.584900000000001</v>
          </cell>
        </row>
        <row r="1888">
          <cell r="A1888">
            <v>32275</v>
          </cell>
          <cell r="J1888">
            <v>17.59</v>
          </cell>
          <cell r="K1888">
            <v>20.406400000000001</v>
          </cell>
        </row>
        <row r="1889">
          <cell r="A1889">
            <v>32276</v>
          </cell>
          <cell r="J1889">
            <v>16.82</v>
          </cell>
          <cell r="K1889">
            <v>19.140899999999998</v>
          </cell>
        </row>
        <row r="1890">
          <cell r="A1890">
            <v>32279</v>
          </cell>
          <cell r="J1890">
            <v>16.41</v>
          </cell>
          <cell r="K1890">
            <v>18.283899999999999</v>
          </cell>
        </row>
        <row r="1891">
          <cell r="A1891">
            <v>32280</v>
          </cell>
          <cell r="J1891">
            <v>16.350000000000001</v>
          </cell>
          <cell r="K1891">
            <v>21.037299999999998</v>
          </cell>
        </row>
        <row r="1892">
          <cell r="A1892">
            <v>32281</v>
          </cell>
          <cell r="J1892">
            <v>15.72</v>
          </cell>
          <cell r="K1892">
            <v>20.772400000000001</v>
          </cell>
        </row>
        <row r="1893">
          <cell r="A1893">
            <v>32282</v>
          </cell>
          <cell r="J1893">
            <v>16.829999999999998</v>
          </cell>
          <cell r="K1893">
            <v>21.215699999999998</v>
          </cell>
        </row>
        <row r="1894">
          <cell r="A1894">
            <v>32283</v>
          </cell>
          <cell r="J1894">
            <v>16.13</v>
          </cell>
          <cell r="K1894">
            <v>21.1904</v>
          </cell>
        </row>
        <row r="1895">
          <cell r="A1895">
            <v>32286</v>
          </cell>
          <cell r="J1895">
            <v>16.47</v>
          </cell>
          <cell r="K1895">
            <v>20.007000000000001</v>
          </cell>
        </row>
        <row r="1896">
          <cell r="A1896">
            <v>32287</v>
          </cell>
          <cell r="J1896">
            <v>15.86</v>
          </cell>
          <cell r="K1896">
            <v>19.089500000000001</v>
          </cell>
        </row>
        <row r="1897">
          <cell r="A1897">
            <v>32288</v>
          </cell>
          <cell r="J1897">
            <v>15.63</v>
          </cell>
          <cell r="K1897">
            <v>18.1891</v>
          </cell>
        </row>
        <row r="1898">
          <cell r="A1898">
            <v>32289</v>
          </cell>
          <cell r="J1898">
            <v>21.01</v>
          </cell>
          <cell r="K1898">
            <v>18.836400000000001</v>
          </cell>
        </row>
        <row r="1899">
          <cell r="A1899">
            <v>32290</v>
          </cell>
          <cell r="J1899">
            <v>19.86</v>
          </cell>
          <cell r="K1899">
            <v>18.037800000000001</v>
          </cell>
        </row>
        <row r="1900">
          <cell r="A1900">
            <v>32293</v>
          </cell>
          <cell r="J1900">
            <v>19.28</v>
          </cell>
          <cell r="K1900">
            <v>17.756599999999999</v>
          </cell>
        </row>
        <row r="1901">
          <cell r="A1901">
            <v>32294</v>
          </cell>
          <cell r="J1901">
            <v>18.23</v>
          </cell>
          <cell r="K1901">
            <v>17.0166</v>
          </cell>
        </row>
        <row r="1902">
          <cell r="A1902">
            <v>32295</v>
          </cell>
          <cell r="J1902">
            <v>18.18</v>
          </cell>
          <cell r="K1902">
            <v>17.5289</v>
          </cell>
        </row>
        <row r="1903">
          <cell r="A1903">
            <v>32296</v>
          </cell>
          <cell r="J1903">
            <v>17.649999999999999</v>
          </cell>
          <cell r="K1903">
            <v>17.574300000000001</v>
          </cell>
        </row>
        <row r="1904">
          <cell r="A1904">
            <v>32297</v>
          </cell>
          <cell r="J1904">
            <v>18.27</v>
          </cell>
          <cell r="K1904">
            <v>18.102399999999999</v>
          </cell>
        </row>
        <row r="1905">
          <cell r="A1905">
            <v>32300</v>
          </cell>
          <cell r="J1905">
            <v>17.37</v>
          </cell>
          <cell r="K1905">
            <v>17.637799999999999</v>
          </cell>
        </row>
        <row r="1906">
          <cell r="A1906">
            <v>32301</v>
          </cell>
          <cell r="J1906">
            <v>18.04</v>
          </cell>
          <cell r="K1906">
            <v>17.261700000000001</v>
          </cell>
        </row>
        <row r="1907">
          <cell r="A1907">
            <v>32302</v>
          </cell>
          <cell r="J1907">
            <v>17.13</v>
          </cell>
          <cell r="K1907">
            <v>16.6812</v>
          </cell>
        </row>
        <row r="1908">
          <cell r="A1908">
            <v>32303</v>
          </cell>
          <cell r="J1908">
            <v>17.34</v>
          </cell>
          <cell r="K1908">
            <v>16.742999999999999</v>
          </cell>
        </row>
        <row r="1909">
          <cell r="A1909">
            <v>32304</v>
          </cell>
          <cell r="J1909">
            <v>18.309999999999999</v>
          </cell>
          <cell r="K1909">
            <v>16.839600000000001</v>
          </cell>
        </row>
        <row r="1910">
          <cell r="A1910">
            <v>32307</v>
          </cell>
          <cell r="J1910">
            <v>17.489999999999998</v>
          </cell>
          <cell r="K1910">
            <v>16.1328</v>
          </cell>
        </row>
        <row r="1911">
          <cell r="A1911">
            <v>32308</v>
          </cell>
          <cell r="J1911">
            <v>20.71</v>
          </cell>
          <cell r="K1911">
            <v>17.677399999999999</v>
          </cell>
        </row>
        <row r="1912">
          <cell r="A1912">
            <v>32309</v>
          </cell>
          <cell r="J1912">
            <v>19.7</v>
          </cell>
          <cell r="K1912">
            <v>17.29</v>
          </cell>
        </row>
        <row r="1913">
          <cell r="A1913">
            <v>32310</v>
          </cell>
          <cell r="J1913">
            <v>18.54</v>
          </cell>
          <cell r="K1913">
            <v>16.596499999999999</v>
          </cell>
        </row>
        <row r="1914">
          <cell r="A1914">
            <v>32311</v>
          </cell>
          <cell r="J1914">
            <v>21.56</v>
          </cell>
          <cell r="K1914">
            <v>18.61</v>
          </cell>
        </row>
        <row r="1915">
          <cell r="A1915">
            <v>32314</v>
          </cell>
          <cell r="J1915">
            <v>20.29</v>
          </cell>
          <cell r="K1915">
            <v>18.044899999999998</v>
          </cell>
        </row>
        <row r="1916">
          <cell r="A1916">
            <v>32315</v>
          </cell>
          <cell r="J1916">
            <v>19.13</v>
          </cell>
          <cell r="K1916">
            <v>19.5626</v>
          </cell>
        </row>
        <row r="1917">
          <cell r="A1917">
            <v>32316</v>
          </cell>
          <cell r="J1917">
            <v>18.600000000000001</v>
          </cell>
          <cell r="K1917">
            <v>19.371700000000001</v>
          </cell>
        </row>
        <row r="1918">
          <cell r="A1918">
            <v>32317</v>
          </cell>
          <cell r="J1918">
            <v>17.690000000000001</v>
          </cell>
          <cell r="K1918">
            <v>18.321100000000001</v>
          </cell>
        </row>
        <row r="1919">
          <cell r="A1919">
            <v>32318</v>
          </cell>
          <cell r="J1919">
            <v>16.84</v>
          </cell>
          <cell r="K1919">
            <v>17.9603</v>
          </cell>
        </row>
        <row r="1920">
          <cell r="A1920">
            <v>32321</v>
          </cell>
          <cell r="J1920">
            <v>16.86</v>
          </cell>
          <cell r="K1920">
            <v>18.628499999999999</v>
          </cell>
        </row>
        <row r="1921">
          <cell r="A1921">
            <v>32322</v>
          </cell>
          <cell r="J1921">
            <v>19.489999999999998</v>
          </cell>
          <cell r="K1921">
            <v>23.189499999999999</v>
          </cell>
        </row>
        <row r="1922">
          <cell r="A1922">
            <v>32323</v>
          </cell>
          <cell r="J1922">
            <v>18.37</v>
          </cell>
          <cell r="K1922">
            <v>21.934999999999999</v>
          </cell>
        </row>
        <row r="1923">
          <cell r="A1923">
            <v>32324</v>
          </cell>
          <cell r="J1923">
            <v>18.11</v>
          </cell>
          <cell r="K1923">
            <v>21.376000000000001</v>
          </cell>
        </row>
        <row r="1924">
          <cell r="A1924">
            <v>32325</v>
          </cell>
          <cell r="J1924">
            <v>17.350000000000001</v>
          </cell>
          <cell r="K1924">
            <v>20.173100000000002</v>
          </cell>
        </row>
        <row r="1925">
          <cell r="A1925">
            <v>32328</v>
          </cell>
          <cell r="J1925">
            <v>16.73</v>
          </cell>
          <cell r="K1925">
            <v>19.217500000000001</v>
          </cell>
        </row>
        <row r="1926">
          <cell r="A1926">
            <v>32329</v>
          </cell>
          <cell r="J1926">
            <v>16.16</v>
          </cell>
          <cell r="K1926">
            <v>18.700199999999999</v>
          </cell>
        </row>
        <row r="1927">
          <cell r="A1927">
            <v>32330</v>
          </cell>
          <cell r="J1927">
            <v>15.93</v>
          </cell>
          <cell r="K1927">
            <v>18.163900000000002</v>
          </cell>
        </row>
        <row r="1928">
          <cell r="A1928">
            <v>32331</v>
          </cell>
          <cell r="J1928">
            <v>16.28</v>
          </cell>
          <cell r="K1928">
            <v>17.573899999999998</v>
          </cell>
        </row>
        <row r="1929">
          <cell r="A1929">
            <v>32332</v>
          </cell>
          <cell r="J1929">
            <v>15.9</v>
          </cell>
          <cell r="K1929">
            <v>17.020499999999998</v>
          </cell>
        </row>
        <row r="1930">
          <cell r="A1930">
            <v>32335</v>
          </cell>
          <cell r="J1930">
            <v>16.71</v>
          </cell>
          <cell r="K1930">
            <v>17.014900000000001</v>
          </cell>
        </row>
        <row r="1931">
          <cell r="A1931">
            <v>32336</v>
          </cell>
          <cell r="J1931">
            <v>22.11</v>
          </cell>
          <cell r="K1931">
            <v>18.730899999999998</v>
          </cell>
        </row>
        <row r="1932">
          <cell r="A1932">
            <v>32337</v>
          </cell>
          <cell r="J1932">
            <v>21.62</v>
          </cell>
          <cell r="K1932">
            <v>19.287099999999999</v>
          </cell>
        </row>
        <row r="1933">
          <cell r="A1933">
            <v>32338</v>
          </cell>
          <cell r="J1933">
            <v>23.64</v>
          </cell>
          <cell r="K1933">
            <v>19.676300000000001</v>
          </cell>
        </row>
        <row r="1934">
          <cell r="A1934">
            <v>32339</v>
          </cell>
          <cell r="J1934">
            <v>22</v>
          </cell>
          <cell r="K1934">
            <v>19.123899999999999</v>
          </cell>
        </row>
        <row r="1935">
          <cell r="A1935">
            <v>32342</v>
          </cell>
          <cell r="J1935">
            <v>21.13</v>
          </cell>
          <cell r="K1935">
            <v>19.0045</v>
          </cell>
        </row>
        <row r="1936">
          <cell r="A1936">
            <v>32343</v>
          </cell>
          <cell r="J1936">
            <v>24.13</v>
          </cell>
          <cell r="K1936">
            <v>20.2789</v>
          </cell>
        </row>
        <row r="1937">
          <cell r="A1937">
            <v>32344</v>
          </cell>
          <cell r="J1937">
            <v>22.62</v>
          </cell>
          <cell r="K1937">
            <v>19.4724</v>
          </cell>
        </row>
        <row r="1938">
          <cell r="A1938">
            <v>32345</v>
          </cell>
          <cell r="J1938">
            <v>22.49</v>
          </cell>
          <cell r="K1938">
            <v>19.670999999999999</v>
          </cell>
        </row>
        <row r="1939">
          <cell r="A1939">
            <v>32346</v>
          </cell>
          <cell r="J1939">
            <v>21.34</v>
          </cell>
          <cell r="K1939">
            <v>18.6128</v>
          </cell>
        </row>
        <row r="1940">
          <cell r="A1940">
            <v>32349</v>
          </cell>
          <cell r="J1940">
            <v>20.149999999999999</v>
          </cell>
          <cell r="K1940">
            <v>18.9587</v>
          </cell>
        </row>
        <row r="1941">
          <cell r="A1941">
            <v>32350</v>
          </cell>
          <cell r="J1941">
            <v>19.8</v>
          </cell>
          <cell r="K1941">
            <v>18.754999999999999</v>
          </cell>
        </row>
        <row r="1942">
          <cell r="A1942">
            <v>32351</v>
          </cell>
          <cell r="J1942">
            <v>18.97</v>
          </cell>
          <cell r="K1942">
            <v>18.3674</v>
          </cell>
        </row>
        <row r="1943">
          <cell r="A1943">
            <v>32352</v>
          </cell>
          <cell r="J1943">
            <v>18</v>
          </cell>
          <cell r="K1943">
            <v>17.499400000000001</v>
          </cell>
        </row>
        <row r="1944">
          <cell r="A1944">
            <v>32353</v>
          </cell>
          <cell r="J1944">
            <v>17.809999999999999</v>
          </cell>
          <cell r="K1944">
            <v>17.6296</v>
          </cell>
        </row>
        <row r="1945">
          <cell r="A1945">
            <v>32356</v>
          </cell>
          <cell r="J1945">
            <v>17</v>
          </cell>
          <cell r="K1945">
            <v>17.0138</v>
          </cell>
        </row>
        <row r="1946">
          <cell r="A1946">
            <v>32357</v>
          </cell>
          <cell r="J1946">
            <v>16.260000000000002</v>
          </cell>
          <cell r="K1946">
            <v>16.5106</v>
          </cell>
        </row>
        <row r="1947">
          <cell r="A1947">
            <v>32358</v>
          </cell>
          <cell r="J1947">
            <v>15.64</v>
          </cell>
          <cell r="K1947">
            <v>15.9277</v>
          </cell>
        </row>
        <row r="1948">
          <cell r="A1948">
            <v>32359</v>
          </cell>
          <cell r="J1948">
            <v>15.57</v>
          </cell>
          <cell r="K1948">
            <v>15.5182</v>
          </cell>
        </row>
        <row r="1949">
          <cell r="A1949">
            <v>32360</v>
          </cell>
          <cell r="J1949">
            <v>15.39</v>
          </cell>
          <cell r="K1949">
            <v>15.5017</v>
          </cell>
        </row>
        <row r="1950">
          <cell r="A1950">
            <v>32363</v>
          </cell>
          <cell r="J1950">
            <v>15.75</v>
          </cell>
          <cell r="K1950">
            <v>15.6683</v>
          </cell>
        </row>
        <row r="1951">
          <cell r="A1951">
            <v>32364</v>
          </cell>
          <cell r="J1951">
            <v>16.46</v>
          </cell>
          <cell r="K1951">
            <v>15.664899999999999</v>
          </cell>
        </row>
        <row r="1952">
          <cell r="A1952">
            <v>32365</v>
          </cell>
          <cell r="J1952">
            <v>16.239999999999998</v>
          </cell>
          <cell r="K1952">
            <v>16.997800000000002</v>
          </cell>
        </row>
        <row r="1953">
          <cell r="A1953">
            <v>32366</v>
          </cell>
          <cell r="J1953">
            <v>19.739999999999998</v>
          </cell>
          <cell r="K1953">
            <v>20.857500000000002</v>
          </cell>
        </row>
        <row r="1954">
          <cell r="A1954">
            <v>32367</v>
          </cell>
          <cell r="J1954">
            <v>18.89</v>
          </cell>
          <cell r="K1954">
            <v>20.1082</v>
          </cell>
        </row>
        <row r="1955">
          <cell r="A1955">
            <v>32370</v>
          </cell>
          <cell r="J1955">
            <v>18.39</v>
          </cell>
          <cell r="K1955">
            <v>19.505099999999999</v>
          </cell>
        </row>
        <row r="1956">
          <cell r="A1956">
            <v>32371</v>
          </cell>
          <cell r="J1956">
            <v>17.579999999999998</v>
          </cell>
          <cell r="K1956">
            <v>19.793600000000001</v>
          </cell>
        </row>
        <row r="1957">
          <cell r="A1957">
            <v>32372</v>
          </cell>
          <cell r="J1957">
            <v>16.77</v>
          </cell>
          <cell r="K1957">
            <v>18.614799999999999</v>
          </cell>
        </row>
        <row r="1958">
          <cell r="A1958">
            <v>32373</v>
          </cell>
          <cell r="J1958">
            <v>16.55</v>
          </cell>
          <cell r="K1958">
            <v>18.017600000000002</v>
          </cell>
        </row>
        <row r="1959">
          <cell r="A1959">
            <v>32374</v>
          </cell>
          <cell r="J1959">
            <v>15.89</v>
          </cell>
          <cell r="K1959">
            <v>17.160399999999999</v>
          </cell>
        </row>
        <row r="1960">
          <cell r="A1960">
            <v>32377</v>
          </cell>
          <cell r="J1960">
            <v>15.61</v>
          </cell>
          <cell r="K1960">
            <v>16.840399999999999</v>
          </cell>
        </row>
        <row r="1961">
          <cell r="A1961">
            <v>32378</v>
          </cell>
          <cell r="J1961">
            <v>17.38</v>
          </cell>
          <cell r="K1961">
            <v>19.379100000000001</v>
          </cell>
        </row>
        <row r="1962">
          <cell r="A1962">
            <v>32379</v>
          </cell>
          <cell r="J1962">
            <v>16.829999999999998</v>
          </cell>
          <cell r="K1962">
            <v>18.860399999999998</v>
          </cell>
        </row>
        <row r="1963">
          <cell r="A1963">
            <v>32380</v>
          </cell>
          <cell r="J1963">
            <v>17</v>
          </cell>
          <cell r="K1963">
            <v>18.126000000000001</v>
          </cell>
        </row>
        <row r="1964">
          <cell r="A1964">
            <v>32381</v>
          </cell>
          <cell r="J1964">
            <v>16.399999999999999</v>
          </cell>
          <cell r="K1964">
            <v>18.375499999999999</v>
          </cell>
        </row>
        <row r="1965">
          <cell r="A1965">
            <v>32384</v>
          </cell>
          <cell r="J1965">
            <v>15.87</v>
          </cell>
          <cell r="K1965">
            <v>17.6648</v>
          </cell>
        </row>
        <row r="1966">
          <cell r="A1966">
            <v>32385</v>
          </cell>
          <cell r="J1966">
            <v>16.309999999999999</v>
          </cell>
          <cell r="K1966">
            <v>17.3858</v>
          </cell>
        </row>
        <row r="1967">
          <cell r="A1967">
            <v>32386</v>
          </cell>
          <cell r="J1967">
            <v>15.8</v>
          </cell>
          <cell r="K1967">
            <v>16.845300000000002</v>
          </cell>
        </row>
        <row r="1968">
          <cell r="A1968">
            <v>32387</v>
          </cell>
          <cell r="J1968">
            <v>15.65</v>
          </cell>
          <cell r="K1968">
            <v>16.5307</v>
          </cell>
        </row>
        <row r="1969">
          <cell r="A1969">
            <v>32388</v>
          </cell>
          <cell r="J1969">
            <v>16</v>
          </cell>
          <cell r="K1969">
            <v>17.963699999999999</v>
          </cell>
        </row>
        <row r="1970">
          <cell r="A1970">
            <v>32391</v>
          </cell>
          <cell r="J1970">
            <v>16.28</v>
          </cell>
          <cell r="K1970">
            <v>17.629899999999999</v>
          </cell>
        </row>
        <row r="1971">
          <cell r="A1971">
            <v>32392</v>
          </cell>
          <cell r="J1971">
            <v>15.71</v>
          </cell>
          <cell r="K1971">
            <v>17.7181</v>
          </cell>
        </row>
        <row r="1972">
          <cell r="A1972">
            <v>32393</v>
          </cell>
          <cell r="J1972">
            <v>15.19</v>
          </cell>
          <cell r="K1972">
            <v>17.043500000000002</v>
          </cell>
        </row>
        <row r="1973">
          <cell r="A1973">
            <v>32394</v>
          </cell>
          <cell r="J1973">
            <v>15.61</v>
          </cell>
          <cell r="K1973">
            <v>16.563400000000001</v>
          </cell>
        </row>
        <row r="1974">
          <cell r="A1974">
            <v>32395</v>
          </cell>
          <cell r="J1974">
            <v>15.43</v>
          </cell>
          <cell r="K1974">
            <v>16.658899999999999</v>
          </cell>
        </row>
        <row r="1975">
          <cell r="A1975">
            <v>32398</v>
          </cell>
          <cell r="J1975">
            <v>14.96</v>
          </cell>
          <cell r="K1975">
            <v>15.9817</v>
          </cell>
        </row>
        <row r="1976">
          <cell r="A1976">
            <v>32399</v>
          </cell>
          <cell r="J1976">
            <v>14.75</v>
          </cell>
          <cell r="K1976">
            <v>15.390499999999999</v>
          </cell>
        </row>
        <row r="1977">
          <cell r="A1977">
            <v>32400</v>
          </cell>
          <cell r="J1977">
            <v>15.2</v>
          </cell>
          <cell r="K1977">
            <v>14.960699999999999</v>
          </cell>
        </row>
        <row r="1978">
          <cell r="A1978">
            <v>32401</v>
          </cell>
          <cell r="J1978">
            <v>14.94</v>
          </cell>
          <cell r="K1978">
            <v>15.132099999999999</v>
          </cell>
        </row>
        <row r="1979">
          <cell r="A1979">
            <v>32402</v>
          </cell>
          <cell r="J1979">
            <v>14.73</v>
          </cell>
          <cell r="K1979">
            <v>14.8474</v>
          </cell>
        </row>
        <row r="1980">
          <cell r="A1980">
            <v>32405</v>
          </cell>
          <cell r="J1980">
            <v>14.37</v>
          </cell>
          <cell r="K1980">
            <v>14.639900000000001</v>
          </cell>
        </row>
        <row r="1981">
          <cell r="A1981">
            <v>32406</v>
          </cell>
          <cell r="J1981">
            <v>14.09</v>
          </cell>
          <cell r="K1981">
            <v>14.541600000000001</v>
          </cell>
        </row>
        <row r="1982">
          <cell r="A1982">
            <v>32407</v>
          </cell>
          <cell r="J1982">
            <v>13.88</v>
          </cell>
          <cell r="K1982">
            <v>14.152699999999999</v>
          </cell>
        </row>
        <row r="1983">
          <cell r="A1983">
            <v>32408</v>
          </cell>
          <cell r="J1983">
            <v>15.18</v>
          </cell>
          <cell r="K1983">
            <v>14.1266</v>
          </cell>
        </row>
        <row r="1984">
          <cell r="A1984">
            <v>32409</v>
          </cell>
          <cell r="J1984">
            <v>14.73</v>
          </cell>
          <cell r="K1984">
            <v>14.713200000000001</v>
          </cell>
        </row>
        <row r="1985">
          <cell r="A1985">
            <v>32412</v>
          </cell>
          <cell r="J1985">
            <v>14.94</v>
          </cell>
          <cell r="K1985">
            <v>14.6427</v>
          </cell>
        </row>
        <row r="1986">
          <cell r="A1986">
            <v>32413</v>
          </cell>
          <cell r="J1986">
            <v>14.73</v>
          </cell>
          <cell r="K1986">
            <v>14.4299</v>
          </cell>
        </row>
        <row r="1987">
          <cell r="A1987">
            <v>32414</v>
          </cell>
          <cell r="J1987">
            <v>14.97</v>
          </cell>
          <cell r="K1987">
            <v>14.355499999999999</v>
          </cell>
        </row>
        <row r="1988">
          <cell r="A1988">
            <v>32415</v>
          </cell>
          <cell r="J1988">
            <v>14.56</v>
          </cell>
          <cell r="K1988">
            <v>14.4062</v>
          </cell>
        </row>
        <row r="1989">
          <cell r="A1989">
            <v>32416</v>
          </cell>
          <cell r="J1989">
            <v>14.85</v>
          </cell>
          <cell r="K1989">
            <v>14.3348</v>
          </cell>
        </row>
        <row r="1990">
          <cell r="A1990">
            <v>32419</v>
          </cell>
          <cell r="J1990">
            <v>14.49</v>
          </cell>
          <cell r="K1990">
            <v>13.9895</v>
          </cell>
        </row>
        <row r="1991">
          <cell r="A1991">
            <v>32420</v>
          </cell>
          <cell r="J1991">
            <v>14.65</v>
          </cell>
          <cell r="K1991">
            <v>14.2897</v>
          </cell>
        </row>
        <row r="1992">
          <cell r="A1992">
            <v>32421</v>
          </cell>
          <cell r="J1992">
            <v>14.52</v>
          </cell>
          <cell r="K1992">
            <v>13.936999999999999</v>
          </cell>
        </row>
        <row r="1993">
          <cell r="A1993">
            <v>32422</v>
          </cell>
          <cell r="J1993">
            <v>14.35</v>
          </cell>
          <cell r="K1993">
            <v>13.639099999999999</v>
          </cell>
        </row>
        <row r="1994">
          <cell r="A1994">
            <v>32423</v>
          </cell>
          <cell r="J1994">
            <v>14.11</v>
          </cell>
          <cell r="K1994">
            <v>13.372999999999999</v>
          </cell>
        </row>
        <row r="1995">
          <cell r="A1995">
            <v>32426</v>
          </cell>
          <cell r="J1995">
            <v>13.85</v>
          </cell>
          <cell r="K1995">
            <v>13.704000000000001</v>
          </cell>
        </row>
        <row r="1996">
          <cell r="A1996">
            <v>32427</v>
          </cell>
          <cell r="J1996">
            <v>13.66</v>
          </cell>
          <cell r="K1996">
            <v>13.998799999999999</v>
          </cell>
        </row>
        <row r="1997">
          <cell r="A1997">
            <v>32428</v>
          </cell>
          <cell r="J1997">
            <v>16.53</v>
          </cell>
          <cell r="K1997">
            <v>14.888299999999999</v>
          </cell>
        </row>
        <row r="1998">
          <cell r="A1998">
            <v>32429</v>
          </cell>
          <cell r="J1998">
            <v>15.86</v>
          </cell>
          <cell r="K1998">
            <v>15.821199999999999</v>
          </cell>
        </row>
        <row r="1999">
          <cell r="A1999">
            <v>32430</v>
          </cell>
          <cell r="J1999">
            <v>19.73</v>
          </cell>
          <cell r="K1999">
            <v>17.566199999999998</v>
          </cell>
        </row>
        <row r="2000">
          <cell r="A2000">
            <v>32433</v>
          </cell>
          <cell r="J2000">
            <v>18.649999999999999</v>
          </cell>
          <cell r="K2000">
            <v>16.811299999999999</v>
          </cell>
        </row>
        <row r="2001">
          <cell r="A2001">
            <v>32434</v>
          </cell>
          <cell r="J2001">
            <v>19.32</v>
          </cell>
          <cell r="K2001">
            <v>16.764600000000002</v>
          </cell>
        </row>
        <row r="2002">
          <cell r="A2002">
            <v>32435</v>
          </cell>
          <cell r="J2002">
            <v>18.489999999999998</v>
          </cell>
          <cell r="K2002">
            <v>16.270600000000002</v>
          </cell>
        </row>
        <row r="2003">
          <cell r="A2003">
            <v>32436</v>
          </cell>
          <cell r="J2003">
            <v>18.559999999999999</v>
          </cell>
          <cell r="K2003">
            <v>15.8131</v>
          </cell>
        </row>
        <row r="2004">
          <cell r="A2004">
            <v>32437</v>
          </cell>
          <cell r="J2004">
            <v>17.57</v>
          </cell>
          <cell r="K2004">
            <v>15.438499999999999</v>
          </cell>
        </row>
        <row r="2005">
          <cell r="A2005">
            <v>32440</v>
          </cell>
          <cell r="J2005">
            <v>17.829999999999998</v>
          </cell>
          <cell r="K2005">
            <v>15.210100000000001</v>
          </cell>
        </row>
        <row r="2006">
          <cell r="A2006">
            <v>32441</v>
          </cell>
          <cell r="J2006">
            <v>17.04</v>
          </cell>
          <cell r="K2006">
            <v>15.6418</v>
          </cell>
        </row>
        <row r="2007">
          <cell r="A2007">
            <v>32442</v>
          </cell>
          <cell r="J2007">
            <v>16.32</v>
          </cell>
          <cell r="K2007">
            <v>15.059100000000001</v>
          </cell>
        </row>
        <row r="2008">
          <cell r="A2008">
            <v>32443</v>
          </cell>
          <cell r="J2008">
            <v>16.47</v>
          </cell>
          <cell r="K2008">
            <v>15.0908</v>
          </cell>
        </row>
        <row r="2009">
          <cell r="A2009">
            <v>32444</v>
          </cell>
          <cell r="J2009">
            <v>15.9</v>
          </cell>
          <cell r="K2009">
            <v>14.6691</v>
          </cell>
        </row>
        <row r="2010">
          <cell r="A2010">
            <v>32447</v>
          </cell>
          <cell r="J2010">
            <v>15.35</v>
          </cell>
          <cell r="K2010">
            <v>14.341100000000001</v>
          </cell>
        </row>
        <row r="2011">
          <cell r="A2011">
            <v>32448</v>
          </cell>
          <cell r="J2011">
            <v>14.9</v>
          </cell>
          <cell r="K2011">
            <v>14.1675</v>
          </cell>
        </row>
        <row r="2012">
          <cell r="A2012">
            <v>32449</v>
          </cell>
          <cell r="J2012">
            <v>15.56</v>
          </cell>
          <cell r="K2012">
            <v>14.6137</v>
          </cell>
        </row>
        <row r="2013">
          <cell r="A2013">
            <v>32450</v>
          </cell>
          <cell r="J2013">
            <v>15.32</v>
          </cell>
          <cell r="K2013">
            <v>14.497299999999999</v>
          </cell>
        </row>
        <row r="2014">
          <cell r="A2014">
            <v>32451</v>
          </cell>
          <cell r="J2014">
            <v>14.85</v>
          </cell>
          <cell r="K2014">
            <v>14.8362</v>
          </cell>
        </row>
        <row r="2015">
          <cell r="A2015">
            <v>32454</v>
          </cell>
          <cell r="J2015">
            <v>15.1</v>
          </cell>
          <cell r="K2015">
            <v>15.561199999999999</v>
          </cell>
        </row>
        <row r="2016">
          <cell r="A2016">
            <v>32455</v>
          </cell>
          <cell r="J2016">
            <v>15.97</v>
          </cell>
          <cell r="K2016">
            <v>16.708600000000001</v>
          </cell>
        </row>
        <row r="2017">
          <cell r="A2017">
            <v>32456</v>
          </cell>
          <cell r="J2017">
            <v>15.68</v>
          </cell>
          <cell r="K2017">
            <v>16.290299999999998</v>
          </cell>
        </row>
        <row r="2018">
          <cell r="A2018">
            <v>32457</v>
          </cell>
          <cell r="J2018">
            <v>15.15</v>
          </cell>
          <cell r="K2018">
            <v>15.6836</v>
          </cell>
        </row>
        <row r="2019">
          <cell r="A2019">
            <v>32458</v>
          </cell>
          <cell r="J2019">
            <v>14.96</v>
          </cell>
          <cell r="K2019">
            <v>15.446099999999999</v>
          </cell>
        </row>
        <row r="2020">
          <cell r="A2020">
            <v>32461</v>
          </cell>
          <cell r="J2020">
            <v>15.38</v>
          </cell>
          <cell r="K2020">
            <v>15.782999999999999</v>
          </cell>
        </row>
        <row r="2021">
          <cell r="A2021">
            <v>32462</v>
          </cell>
          <cell r="J2021">
            <v>19.989999999999998</v>
          </cell>
          <cell r="K2021">
            <v>18.1785</v>
          </cell>
        </row>
        <row r="2022">
          <cell r="A2022">
            <v>32463</v>
          </cell>
          <cell r="J2022">
            <v>18.82</v>
          </cell>
          <cell r="K2022">
            <v>17.3339</v>
          </cell>
        </row>
        <row r="2023">
          <cell r="A2023">
            <v>32464</v>
          </cell>
          <cell r="J2023">
            <v>18.600000000000001</v>
          </cell>
          <cell r="K2023">
            <v>16.7685</v>
          </cell>
        </row>
        <row r="2024">
          <cell r="A2024">
            <v>32465</v>
          </cell>
          <cell r="J2024">
            <v>18.03</v>
          </cell>
          <cell r="K2024">
            <v>16.2882</v>
          </cell>
        </row>
        <row r="2025">
          <cell r="A2025">
            <v>32468</v>
          </cell>
          <cell r="J2025">
            <v>17.47</v>
          </cell>
          <cell r="K2025">
            <v>16.156500000000001</v>
          </cell>
        </row>
        <row r="2026">
          <cell r="A2026">
            <v>32469</v>
          </cell>
          <cell r="J2026">
            <v>17.100000000000001</v>
          </cell>
          <cell r="K2026">
            <v>16.1646</v>
          </cell>
        </row>
        <row r="2027">
          <cell r="A2027">
            <v>32470</v>
          </cell>
          <cell r="J2027">
            <v>16.36</v>
          </cell>
          <cell r="K2027">
            <v>15.672499999999999</v>
          </cell>
        </row>
        <row r="2028">
          <cell r="A2028">
            <v>32471</v>
          </cell>
          <cell r="J2028">
            <v>17.510000000000002</v>
          </cell>
          <cell r="K2028">
            <v>15.847300000000001</v>
          </cell>
        </row>
        <row r="2029">
          <cell r="A2029">
            <v>32472</v>
          </cell>
          <cell r="J2029">
            <v>16.850000000000001</v>
          </cell>
          <cell r="K2029">
            <v>15.1983</v>
          </cell>
        </row>
        <row r="2030">
          <cell r="A2030">
            <v>32475</v>
          </cell>
          <cell r="J2030">
            <v>16.75</v>
          </cell>
          <cell r="K2030">
            <v>16.3246</v>
          </cell>
        </row>
        <row r="2031">
          <cell r="A2031">
            <v>32476</v>
          </cell>
          <cell r="J2031">
            <v>17.96</v>
          </cell>
          <cell r="K2031">
            <v>17.5991</v>
          </cell>
        </row>
        <row r="2032">
          <cell r="A2032">
            <v>32477</v>
          </cell>
          <cell r="J2032">
            <v>17.059999999999999</v>
          </cell>
          <cell r="K2032">
            <v>16.683599999999998</v>
          </cell>
        </row>
        <row r="2033">
          <cell r="A2033">
            <v>32478</v>
          </cell>
          <cell r="J2033">
            <v>16.32</v>
          </cell>
          <cell r="K2033">
            <v>15.8962</v>
          </cell>
        </row>
        <row r="2034">
          <cell r="A2034">
            <v>32479</v>
          </cell>
          <cell r="J2034">
            <v>15.68</v>
          </cell>
          <cell r="K2034">
            <v>15.503299999999999</v>
          </cell>
        </row>
        <row r="2035">
          <cell r="A2035">
            <v>32482</v>
          </cell>
          <cell r="J2035">
            <v>15.8</v>
          </cell>
          <cell r="K2035">
            <v>16.207699999999999</v>
          </cell>
        </row>
        <row r="2036">
          <cell r="A2036">
            <v>32483</v>
          </cell>
          <cell r="J2036">
            <v>15.25</v>
          </cell>
          <cell r="K2036">
            <v>16.095099999999999</v>
          </cell>
        </row>
        <row r="2037">
          <cell r="A2037">
            <v>32484</v>
          </cell>
          <cell r="J2037">
            <v>14.79</v>
          </cell>
          <cell r="K2037">
            <v>15.440300000000001</v>
          </cell>
        </row>
        <row r="2038">
          <cell r="A2038">
            <v>32485</v>
          </cell>
          <cell r="J2038">
            <v>14.89</v>
          </cell>
          <cell r="K2038">
            <v>15.3879</v>
          </cell>
        </row>
        <row r="2039">
          <cell r="A2039">
            <v>32486</v>
          </cell>
          <cell r="J2039">
            <v>14.51</v>
          </cell>
          <cell r="K2039">
            <v>14.9526</v>
          </cell>
        </row>
        <row r="2040">
          <cell r="A2040">
            <v>32489</v>
          </cell>
          <cell r="J2040">
            <v>15.37</v>
          </cell>
          <cell r="K2040">
            <v>14.984500000000001</v>
          </cell>
        </row>
        <row r="2041">
          <cell r="A2041">
            <v>32490</v>
          </cell>
          <cell r="J2041">
            <v>15.41</v>
          </cell>
          <cell r="K2041">
            <v>15.236800000000001</v>
          </cell>
        </row>
        <row r="2042">
          <cell r="A2042">
            <v>32491</v>
          </cell>
          <cell r="J2042">
            <v>16.8</v>
          </cell>
          <cell r="K2042">
            <v>16.077999999999999</v>
          </cell>
        </row>
        <row r="2043">
          <cell r="A2043">
            <v>32492</v>
          </cell>
          <cell r="J2043">
            <v>16.09</v>
          </cell>
          <cell r="K2043">
            <v>15.526199999999999</v>
          </cell>
        </row>
        <row r="2044">
          <cell r="A2044">
            <v>32493</v>
          </cell>
          <cell r="J2044">
            <v>17.010000000000002</v>
          </cell>
          <cell r="K2044">
            <v>15.774800000000001</v>
          </cell>
        </row>
        <row r="2045">
          <cell r="A2045">
            <v>32496</v>
          </cell>
          <cell r="J2045">
            <v>16.82</v>
          </cell>
          <cell r="K2045">
            <v>15.5145</v>
          </cell>
        </row>
        <row r="2046">
          <cell r="A2046">
            <v>32497</v>
          </cell>
          <cell r="J2046">
            <v>16.32</v>
          </cell>
          <cell r="K2046">
            <v>15.3035</v>
          </cell>
        </row>
        <row r="2047">
          <cell r="A2047">
            <v>32498</v>
          </cell>
          <cell r="J2047">
            <v>15.71</v>
          </cell>
          <cell r="K2047">
            <v>15.180199999999999</v>
          </cell>
        </row>
        <row r="2048">
          <cell r="A2048">
            <v>32499</v>
          </cell>
          <cell r="J2048">
            <v>15.38</v>
          </cell>
          <cell r="K2048">
            <v>15.0602</v>
          </cell>
        </row>
        <row r="2049">
          <cell r="A2049">
            <v>32500</v>
          </cell>
          <cell r="J2049">
            <v>16.079999999999998</v>
          </cell>
          <cell r="K2049">
            <v>15.402900000000001</v>
          </cell>
        </row>
        <row r="2050">
          <cell r="A2050">
            <v>32503</v>
          </cell>
          <cell r="J2050">
            <v>15.51</v>
          </cell>
          <cell r="K2050">
            <v>14.905099999999999</v>
          </cell>
        </row>
        <row r="2051">
          <cell r="A2051">
            <v>32504</v>
          </cell>
          <cell r="J2051">
            <v>15.01</v>
          </cell>
          <cell r="K2051">
            <v>14.429399999999999</v>
          </cell>
        </row>
        <row r="2052">
          <cell r="A2052">
            <v>32505</v>
          </cell>
          <cell r="J2052">
            <v>14.59</v>
          </cell>
          <cell r="K2052">
            <v>14.238200000000001</v>
          </cell>
        </row>
        <row r="2053">
          <cell r="A2053">
            <v>32506</v>
          </cell>
          <cell r="J2053">
            <v>15.9</v>
          </cell>
          <cell r="K2053">
            <v>15.603</v>
          </cell>
        </row>
        <row r="2054">
          <cell r="A2054">
            <v>32507</v>
          </cell>
          <cell r="J2054">
            <v>16.02</v>
          </cell>
          <cell r="K2054">
            <v>15.3811</v>
          </cell>
        </row>
        <row r="2055">
          <cell r="A2055">
            <v>32510</v>
          </cell>
          <cell r="J2055">
            <v>16.66</v>
          </cell>
          <cell r="K2055">
            <v>15.0139</v>
          </cell>
        </row>
        <row r="2056">
          <cell r="A2056">
            <v>32511</v>
          </cell>
          <cell r="J2056">
            <v>15.97</v>
          </cell>
          <cell r="K2056">
            <v>14.4625</v>
          </cell>
        </row>
        <row r="2057">
          <cell r="A2057">
            <v>32512</v>
          </cell>
          <cell r="J2057">
            <v>15.4</v>
          </cell>
          <cell r="K2057">
            <v>15.350099999999999</v>
          </cell>
        </row>
        <row r="2058">
          <cell r="A2058">
            <v>32513</v>
          </cell>
          <cell r="J2058">
            <v>15.22</v>
          </cell>
          <cell r="K2058">
            <v>15.3451</v>
          </cell>
        </row>
        <row r="2059">
          <cell r="A2059">
            <v>32514</v>
          </cell>
          <cell r="J2059">
            <v>16.48</v>
          </cell>
          <cell r="K2059">
            <v>15.4975</v>
          </cell>
        </row>
        <row r="2060">
          <cell r="A2060">
            <v>32517</v>
          </cell>
          <cell r="J2060">
            <v>15.88</v>
          </cell>
          <cell r="K2060">
            <v>16.785599999999999</v>
          </cell>
        </row>
        <row r="2061">
          <cell r="A2061">
            <v>32518</v>
          </cell>
          <cell r="J2061">
            <v>17.350000000000001</v>
          </cell>
          <cell r="K2061">
            <v>16.7559</v>
          </cell>
        </row>
        <row r="2062">
          <cell r="A2062">
            <v>32519</v>
          </cell>
          <cell r="J2062">
            <v>16.68</v>
          </cell>
          <cell r="K2062">
            <v>16.941299999999998</v>
          </cell>
        </row>
        <row r="2063">
          <cell r="A2063">
            <v>32520</v>
          </cell>
          <cell r="J2063">
            <v>16.350000000000001</v>
          </cell>
          <cell r="K2063">
            <v>16.449100000000001</v>
          </cell>
        </row>
        <row r="2064">
          <cell r="A2064">
            <v>32521</v>
          </cell>
          <cell r="J2064">
            <v>16.8</v>
          </cell>
          <cell r="K2064">
            <v>16.0413</v>
          </cell>
        </row>
        <row r="2065">
          <cell r="A2065">
            <v>32524</v>
          </cell>
          <cell r="J2065">
            <v>16.57</v>
          </cell>
          <cell r="K2065">
            <v>15.6083</v>
          </cell>
        </row>
        <row r="2066">
          <cell r="A2066">
            <v>32525</v>
          </cell>
          <cell r="J2066">
            <v>17.52</v>
          </cell>
          <cell r="K2066">
            <v>17.036300000000001</v>
          </cell>
        </row>
        <row r="2067">
          <cell r="A2067">
            <v>32526</v>
          </cell>
          <cell r="J2067">
            <v>16.96</v>
          </cell>
          <cell r="K2067">
            <v>17.273499999999999</v>
          </cell>
        </row>
        <row r="2068">
          <cell r="A2068">
            <v>32527</v>
          </cell>
          <cell r="J2068">
            <v>16.77</v>
          </cell>
          <cell r="K2068">
            <v>16.5593</v>
          </cell>
        </row>
        <row r="2069">
          <cell r="A2069">
            <v>32528</v>
          </cell>
          <cell r="J2069">
            <v>16.07</v>
          </cell>
          <cell r="K2069">
            <v>15.8672</v>
          </cell>
        </row>
        <row r="2070">
          <cell r="A2070">
            <v>32531</v>
          </cell>
          <cell r="J2070">
            <v>16.399999999999999</v>
          </cell>
          <cell r="K2070">
            <v>15.666499999999999</v>
          </cell>
        </row>
        <row r="2071">
          <cell r="A2071">
            <v>32532</v>
          </cell>
          <cell r="J2071">
            <v>16.899999999999999</v>
          </cell>
          <cell r="K2071">
            <v>15.8249</v>
          </cell>
        </row>
        <row r="2072">
          <cell r="A2072">
            <v>32533</v>
          </cell>
          <cell r="J2072">
            <v>18.41</v>
          </cell>
          <cell r="K2072">
            <v>16.343</v>
          </cell>
        </row>
        <row r="2073">
          <cell r="A2073">
            <v>32534</v>
          </cell>
          <cell r="J2073">
            <v>17.97</v>
          </cell>
          <cell r="K2073">
            <v>15.7661</v>
          </cell>
        </row>
        <row r="2074">
          <cell r="A2074">
            <v>32535</v>
          </cell>
          <cell r="J2074">
            <v>17.84</v>
          </cell>
          <cell r="K2074">
            <v>15.4811</v>
          </cell>
        </row>
        <row r="2075">
          <cell r="A2075">
            <v>32538</v>
          </cell>
          <cell r="J2075">
            <v>16.97</v>
          </cell>
          <cell r="K2075">
            <v>15.3658</v>
          </cell>
        </row>
        <row r="2076">
          <cell r="A2076">
            <v>32539</v>
          </cell>
          <cell r="J2076">
            <v>18.18</v>
          </cell>
          <cell r="K2076">
            <v>16.017900000000001</v>
          </cell>
        </row>
        <row r="2077">
          <cell r="A2077">
            <v>32540</v>
          </cell>
          <cell r="J2077">
            <v>18.63</v>
          </cell>
          <cell r="K2077">
            <v>16.2865</v>
          </cell>
        </row>
        <row r="2078">
          <cell r="A2078">
            <v>32541</v>
          </cell>
          <cell r="J2078">
            <v>17.690000000000001</v>
          </cell>
          <cell r="K2078">
            <v>16.7865</v>
          </cell>
        </row>
        <row r="2079">
          <cell r="A2079">
            <v>32542</v>
          </cell>
          <cell r="J2079">
            <v>17.37</v>
          </cell>
          <cell r="K2079">
            <v>16.146699999999999</v>
          </cell>
        </row>
        <row r="2080">
          <cell r="A2080">
            <v>32545</v>
          </cell>
          <cell r="J2080">
            <v>16.64</v>
          </cell>
          <cell r="K2080">
            <v>15.4915</v>
          </cell>
        </row>
        <row r="2081">
          <cell r="A2081">
            <v>32546</v>
          </cell>
          <cell r="J2081">
            <v>17.100000000000001</v>
          </cell>
          <cell r="K2081">
            <v>16.5151</v>
          </cell>
        </row>
        <row r="2082">
          <cell r="A2082">
            <v>32547</v>
          </cell>
          <cell r="J2082">
            <v>16.350000000000001</v>
          </cell>
          <cell r="K2082">
            <v>16.413699999999999</v>
          </cell>
        </row>
        <row r="2083">
          <cell r="A2083">
            <v>32548</v>
          </cell>
          <cell r="J2083">
            <v>16.61</v>
          </cell>
          <cell r="K2083">
            <v>16.078499999999998</v>
          </cell>
        </row>
        <row r="2084">
          <cell r="A2084">
            <v>32549</v>
          </cell>
          <cell r="J2084">
            <v>15.94</v>
          </cell>
          <cell r="K2084">
            <v>15.651400000000001</v>
          </cell>
        </row>
        <row r="2085">
          <cell r="A2085">
            <v>32552</v>
          </cell>
          <cell r="J2085">
            <v>15.52</v>
          </cell>
          <cell r="K2085">
            <v>16.130600000000001</v>
          </cell>
        </row>
        <row r="2086">
          <cell r="A2086">
            <v>32553</v>
          </cell>
          <cell r="J2086">
            <v>22.93</v>
          </cell>
          <cell r="K2086">
            <v>20.0947</v>
          </cell>
        </row>
        <row r="2087">
          <cell r="A2087">
            <v>32554</v>
          </cell>
          <cell r="J2087">
            <v>21.33</v>
          </cell>
          <cell r="K2087">
            <v>19.1709</v>
          </cell>
        </row>
        <row r="2088">
          <cell r="A2088">
            <v>32555</v>
          </cell>
          <cell r="J2088">
            <v>20.12</v>
          </cell>
          <cell r="K2088">
            <v>18.281500000000001</v>
          </cell>
        </row>
        <row r="2089">
          <cell r="A2089">
            <v>32556</v>
          </cell>
          <cell r="J2089">
            <v>18.95</v>
          </cell>
          <cell r="K2089">
            <v>17.741199999999999</v>
          </cell>
        </row>
        <row r="2090">
          <cell r="A2090">
            <v>32559</v>
          </cell>
          <cell r="J2090">
            <v>18.350000000000001</v>
          </cell>
          <cell r="K2090">
            <v>17.015699999999999</v>
          </cell>
        </row>
        <row r="2091">
          <cell r="A2091">
            <v>32560</v>
          </cell>
          <cell r="J2091">
            <v>17.54</v>
          </cell>
          <cell r="K2091">
            <v>16.284500000000001</v>
          </cell>
        </row>
        <row r="2092">
          <cell r="A2092">
            <v>32561</v>
          </cell>
          <cell r="J2092">
            <v>16.71</v>
          </cell>
          <cell r="K2092">
            <v>17.1661</v>
          </cell>
        </row>
        <row r="2093">
          <cell r="A2093">
            <v>32562</v>
          </cell>
          <cell r="J2093">
            <v>16.71</v>
          </cell>
          <cell r="K2093">
            <v>17.764199999999999</v>
          </cell>
        </row>
        <row r="2094">
          <cell r="A2094">
            <v>32563</v>
          </cell>
          <cell r="J2094">
            <v>19.89</v>
          </cell>
          <cell r="K2094">
            <v>18.308399999999999</v>
          </cell>
        </row>
        <row r="2095">
          <cell r="A2095">
            <v>32566</v>
          </cell>
          <cell r="J2095">
            <v>19.010000000000002</v>
          </cell>
          <cell r="K2095">
            <v>17.953499999999998</v>
          </cell>
        </row>
        <row r="2096">
          <cell r="A2096">
            <v>32567</v>
          </cell>
          <cell r="J2096">
            <v>19.75</v>
          </cell>
          <cell r="K2096">
            <v>18.5046</v>
          </cell>
        </row>
        <row r="2097">
          <cell r="A2097">
            <v>32568</v>
          </cell>
          <cell r="J2097">
            <v>20.260000000000002</v>
          </cell>
          <cell r="K2097">
            <v>17.9556</v>
          </cell>
        </row>
        <row r="2098">
          <cell r="A2098">
            <v>32569</v>
          </cell>
          <cell r="J2098">
            <v>20.64</v>
          </cell>
          <cell r="K2098">
            <v>18.186399999999999</v>
          </cell>
        </row>
        <row r="2099">
          <cell r="A2099">
            <v>32570</v>
          </cell>
          <cell r="J2099">
            <v>19.37</v>
          </cell>
          <cell r="K2099">
            <v>17.4405</v>
          </cell>
        </row>
        <row r="2100">
          <cell r="A2100">
            <v>32573</v>
          </cell>
          <cell r="J2100">
            <v>19.77</v>
          </cell>
          <cell r="K2100">
            <v>17.156300000000002</v>
          </cell>
        </row>
        <row r="2101">
          <cell r="A2101">
            <v>32574</v>
          </cell>
          <cell r="J2101">
            <v>18.71</v>
          </cell>
          <cell r="K2101">
            <v>16.4405</v>
          </cell>
        </row>
        <row r="2102">
          <cell r="A2102">
            <v>32575</v>
          </cell>
          <cell r="J2102">
            <v>18.510000000000002</v>
          </cell>
          <cell r="K2102">
            <v>16.208600000000001</v>
          </cell>
        </row>
        <row r="2103">
          <cell r="A2103">
            <v>32576</v>
          </cell>
          <cell r="J2103">
            <v>18</v>
          </cell>
          <cell r="K2103">
            <v>16.367899999999999</v>
          </cell>
        </row>
        <row r="2104">
          <cell r="A2104">
            <v>32577</v>
          </cell>
          <cell r="J2104">
            <v>17.170000000000002</v>
          </cell>
          <cell r="K2104">
            <v>16.032399999999999</v>
          </cell>
        </row>
        <row r="2105">
          <cell r="A2105">
            <v>32580</v>
          </cell>
          <cell r="J2105">
            <v>17.309999999999999</v>
          </cell>
          <cell r="K2105">
            <v>15.91</v>
          </cell>
        </row>
        <row r="2106">
          <cell r="A2106">
            <v>32581</v>
          </cell>
          <cell r="J2106">
            <v>16.53</v>
          </cell>
          <cell r="K2106">
            <v>15.3834</v>
          </cell>
        </row>
        <row r="2107">
          <cell r="A2107">
            <v>32582</v>
          </cell>
          <cell r="J2107">
            <v>16.12</v>
          </cell>
          <cell r="K2107">
            <v>15.1318</v>
          </cell>
        </row>
        <row r="2108">
          <cell r="A2108">
            <v>32583</v>
          </cell>
          <cell r="J2108">
            <v>15.52</v>
          </cell>
          <cell r="K2108">
            <v>14.5006</v>
          </cell>
        </row>
        <row r="2109">
          <cell r="A2109">
            <v>32584</v>
          </cell>
          <cell r="J2109">
            <v>15.02</v>
          </cell>
          <cell r="K2109">
            <v>14.238200000000001</v>
          </cell>
        </row>
        <row r="2110">
          <cell r="A2110">
            <v>32587</v>
          </cell>
          <cell r="J2110">
            <v>18.02</v>
          </cell>
          <cell r="K2110">
            <v>18.884899999999998</v>
          </cell>
        </row>
        <row r="2111">
          <cell r="A2111">
            <v>32588</v>
          </cell>
          <cell r="J2111">
            <v>18.059999999999999</v>
          </cell>
          <cell r="K2111">
            <v>19.751200000000001</v>
          </cell>
        </row>
        <row r="2112">
          <cell r="A2112">
            <v>32589</v>
          </cell>
          <cell r="J2112">
            <v>17.829999999999998</v>
          </cell>
          <cell r="K2112">
            <v>18.9255</v>
          </cell>
        </row>
        <row r="2113">
          <cell r="A2113">
            <v>32590</v>
          </cell>
          <cell r="J2113">
            <v>17</v>
          </cell>
          <cell r="K2113">
            <v>18.305199999999999</v>
          </cell>
        </row>
        <row r="2114">
          <cell r="A2114">
            <v>32591</v>
          </cell>
          <cell r="J2114">
            <v>16.3</v>
          </cell>
          <cell r="K2114">
            <v>17.380099999999999</v>
          </cell>
        </row>
        <row r="2115">
          <cell r="A2115">
            <v>32594</v>
          </cell>
          <cell r="J2115">
            <v>16.11</v>
          </cell>
          <cell r="K2115">
            <v>17.081499999999998</v>
          </cell>
        </row>
        <row r="2116">
          <cell r="A2116">
            <v>32595</v>
          </cell>
          <cell r="J2116">
            <v>16.2</v>
          </cell>
          <cell r="K2116">
            <v>16.974499999999999</v>
          </cell>
        </row>
        <row r="2117">
          <cell r="A2117">
            <v>32596</v>
          </cell>
          <cell r="J2117">
            <v>15.89</v>
          </cell>
          <cell r="K2117">
            <v>16.1951</v>
          </cell>
        </row>
        <row r="2118">
          <cell r="A2118">
            <v>32597</v>
          </cell>
          <cell r="J2118">
            <v>15.33</v>
          </cell>
          <cell r="K2118">
            <v>15.792199999999999</v>
          </cell>
        </row>
        <row r="2119">
          <cell r="A2119">
            <v>32598</v>
          </cell>
          <cell r="J2119">
            <v>14.99</v>
          </cell>
          <cell r="K2119">
            <v>15.559100000000001</v>
          </cell>
        </row>
        <row r="2120">
          <cell r="A2120">
            <v>32601</v>
          </cell>
          <cell r="J2120">
            <v>14.6</v>
          </cell>
          <cell r="K2120">
            <v>14.969200000000001</v>
          </cell>
        </row>
        <row r="2121">
          <cell r="A2121">
            <v>32602</v>
          </cell>
          <cell r="J2121">
            <v>14.84</v>
          </cell>
          <cell r="K2121">
            <v>15.1218</v>
          </cell>
        </row>
        <row r="2122">
          <cell r="A2122">
            <v>32603</v>
          </cell>
          <cell r="J2122">
            <v>16.149999999999999</v>
          </cell>
          <cell r="K2122">
            <v>15.1266</v>
          </cell>
        </row>
        <row r="2123">
          <cell r="A2123">
            <v>32604</v>
          </cell>
          <cell r="J2123">
            <v>15.57</v>
          </cell>
          <cell r="K2123">
            <v>14.8019</v>
          </cell>
        </row>
        <row r="2124">
          <cell r="A2124">
            <v>32605</v>
          </cell>
          <cell r="J2124">
            <v>15.72</v>
          </cell>
          <cell r="K2124">
            <v>15.349</v>
          </cell>
        </row>
        <row r="2125">
          <cell r="A2125">
            <v>32608</v>
          </cell>
          <cell r="J2125">
            <v>15.73</v>
          </cell>
          <cell r="K2125">
            <v>15.255800000000001</v>
          </cell>
        </row>
        <row r="2126">
          <cell r="A2126">
            <v>32609</v>
          </cell>
          <cell r="J2126">
            <v>15.2</v>
          </cell>
          <cell r="K2126">
            <v>15.1701</v>
          </cell>
        </row>
        <row r="2127">
          <cell r="A2127">
            <v>32610</v>
          </cell>
          <cell r="J2127">
            <v>14.75</v>
          </cell>
          <cell r="K2127">
            <v>14.6656</v>
          </cell>
        </row>
        <row r="2128">
          <cell r="A2128">
            <v>32611</v>
          </cell>
          <cell r="J2128">
            <v>14.37</v>
          </cell>
          <cell r="K2128">
            <v>14.198399999999999</v>
          </cell>
        </row>
        <row r="2129">
          <cell r="A2129">
            <v>32612</v>
          </cell>
          <cell r="J2129">
            <v>14.07</v>
          </cell>
          <cell r="K2129">
            <v>13.958600000000001</v>
          </cell>
        </row>
        <row r="2130">
          <cell r="A2130">
            <v>32615</v>
          </cell>
          <cell r="J2130">
            <v>13.97</v>
          </cell>
          <cell r="K2130">
            <v>13.9017</v>
          </cell>
        </row>
        <row r="2131">
          <cell r="A2131">
            <v>32616</v>
          </cell>
          <cell r="J2131">
            <v>15.09</v>
          </cell>
          <cell r="K2131">
            <v>13.977</v>
          </cell>
        </row>
        <row r="2132">
          <cell r="A2132">
            <v>32617</v>
          </cell>
          <cell r="J2132">
            <v>14.83</v>
          </cell>
          <cell r="K2132">
            <v>14.0968</v>
          </cell>
        </row>
        <row r="2133">
          <cell r="A2133">
            <v>32618</v>
          </cell>
          <cell r="J2133">
            <v>14.66</v>
          </cell>
          <cell r="K2133">
            <v>13.846399999999999</v>
          </cell>
        </row>
        <row r="2134">
          <cell r="A2134">
            <v>32619</v>
          </cell>
          <cell r="J2134">
            <v>14.51</v>
          </cell>
          <cell r="K2134">
            <v>14.555199999999999</v>
          </cell>
        </row>
        <row r="2135">
          <cell r="A2135">
            <v>32622</v>
          </cell>
          <cell r="J2135">
            <v>14.52</v>
          </cell>
          <cell r="K2135">
            <v>14.230600000000001</v>
          </cell>
        </row>
        <row r="2136">
          <cell r="A2136">
            <v>32623</v>
          </cell>
          <cell r="J2136">
            <v>14.72</v>
          </cell>
          <cell r="K2136">
            <v>14.773400000000001</v>
          </cell>
        </row>
        <row r="2137">
          <cell r="A2137">
            <v>32624</v>
          </cell>
          <cell r="J2137">
            <v>15.67</v>
          </cell>
          <cell r="K2137">
            <v>15.1951</v>
          </cell>
        </row>
        <row r="2138">
          <cell r="A2138">
            <v>32625</v>
          </cell>
          <cell r="J2138">
            <v>18.62</v>
          </cell>
          <cell r="K2138">
            <v>16.117100000000001</v>
          </cell>
        </row>
        <row r="2139">
          <cell r="A2139">
            <v>32626</v>
          </cell>
          <cell r="J2139">
            <v>17.64</v>
          </cell>
          <cell r="K2139">
            <v>15.495100000000001</v>
          </cell>
        </row>
        <row r="2140">
          <cell r="A2140">
            <v>32629</v>
          </cell>
          <cell r="J2140">
            <v>16.8</v>
          </cell>
          <cell r="K2140">
            <v>15.660600000000001</v>
          </cell>
        </row>
        <row r="2141">
          <cell r="A2141">
            <v>32630</v>
          </cell>
          <cell r="J2141">
            <v>16.350000000000001</v>
          </cell>
          <cell r="K2141">
            <v>16.692699999999999</v>
          </cell>
        </row>
        <row r="2142">
          <cell r="A2142">
            <v>32631</v>
          </cell>
          <cell r="J2142">
            <v>15.83</v>
          </cell>
          <cell r="K2142">
            <v>16.036000000000001</v>
          </cell>
        </row>
        <row r="2143">
          <cell r="A2143">
            <v>32632</v>
          </cell>
          <cell r="J2143">
            <v>16.149999999999999</v>
          </cell>
          <cell r="K2143">
            <v>15.9009</v>
          </cell>
        </row>
        <row r="2144">
          <cell r="A2144">
            <v>32633</v>
          </cell>
          <cell r="J2144">
            <v>15.58</v>
          </cell>
          <cell r="K2144">
            <v>15.263</v>
          </cell>
        </row>
        <row r="2145">
          <cell r="A2145">
            <v>32636</v>
          </cell>
          <cell r="J2145">
            <v>15.06</v>
          </cell>
          <cell r="K2145">
            <v>14.777100000000001</v>
          </cell>
        </row>
        <row r="2146">
          <cell r="A2146">
            <v>32637</v>
          </cell>
          <cell r="J2146">
            <v>15.7</v>
          </cell>
          <cell r="K2146">
            <v>15.757</v>
          </cell>
        </row>
        <row r="2147">
          <cell r="A2147">
            <v>32638</v>
          </cell>
          <cell r="J2147">
            <v>16.11</v>
          </cell>
          <cell r="K2147">
            <v>16.437899999999999</v>
          </cell>
        </row>
        <row r="2148">
          <cell r="A2148">
            <v>32639</v>
          </cell>
          <cell r="J2148">
            <v>15.72</v>
          </cell>
          <cell r="K2148">
            <v>15.7643</v>
          </cell>
        </row>
        <row r="2149">
          <cell r="A2149">
            <v>32640</v>
          </cell>
          <cell r="J2149">
            <v>16.190000000000001</v>
          </cell>
          <cell r="K2149">
            <v>15.8131</v>
          </cell>
        </row>
        <row r="2150">
          <cell r="A2150">
            <v>32643</v>
          </cell>
          <cell r="J2150">
            <v>17.440000000000001</v>
          </cell>
          <cell r="K2150">
            <v>16.692399999999999</v>
          </cell>
        </row>
        <row r="2151">
          <cell r="A2151">
            <v>32644</v>
          </cell>
          <cell r="J2151">
            <v>21.21</v>
          </cell>
          <cell r="K2151">
            <v>19.7043</v>
          </cell>
        </row>
        <row r="2152">
          <cell r="A2152">
            <v>32645</v>
          </cell>
          <cell r="J2152">
            <v>19.91</v>
          </cell>
          <cell r="K2152">
            <v>18.6387</v>
          </cell>
        </row>
        <row r="2153">
          <cell r="A2153">
            <v>32646</v>
          </cell>
          <cell r="J2153">
            <v>23</v>
          </cell>
          <cell r="K2153">
            <v>20.079499999999999</v>
          </cell>
        </row>
        <row r="2154">
          <cell r="A2154">
            <v>32647</v>
          </cell>
          <cell r="J2154">
            <v>21.51</v>
          </cell>
          <cell r="K2154">
            <v>18.918900000000001</v>
          </cell>
        </row>
        <row r="2155">
          <cell r="A2155">
            <v>32650</v>
          </cell>
          <cell r="J2155">
            <v>20.54</v>
          </cell>
          <cell r="K2155">
            <v>18.105399999999999</v>
          </cell>
        </row>
        <row r="2156">
          <cell r="A2156">
            <v>32651</v>
          </cell>
          <cell r="J2156">
            <v>22.21</v>
          </cell>
          <cell r="K2156">
            <v>21.820699999999999</v>
          </cell>
        </row>
        <row r="2157">
          <cell r="A2157">
            <v>32652</v>
          </cell>
          <cell r="J2157">
            <v>20.78</v>
          </cell>
          <cell r="K2157">
            <v>20.900600000000001</v>
          </cell>
        </row>
        <row r="2158">
          <cell r="A2158">
            <v>32653</v>
          </cell>
          <cell r="J2158">
            <v>19.48</v>
          </cell>
          <cell r="K2158">
            <v>20.341699999999999</v>
          </cell>
        </row>
        <row r="2159">
          <cell r="A2159">
            <v>32654</v>
          </cell>
          <cell r="J2159">
            <v>21.78</v>
          </cell>
          <cell r="K2159">
            <v>20.082599999999999</v>
          </cell>
        </row>
        <row r="2160">
          <cell r="A2160">
            <v>32657</v>
          </cell>
          <cell r="J2160">
            <v>22.03</v>
          </cell>
          <cell r="K2160">
            <v>20.286100000000001</v>
          </cell>
        </row>
        <row r="2161">
          <cell r="A2161">
            <v>32658</v>
          </cell>
          <cell r="J2161">
            <v>24.07</v>
          </cell>
          <cell r="K2161">
            <v>22.122900000000001</v>
          </cell>
        </row>
        <row r="2162">
          <cell r="A2162">
            <v>32659</v>
          </cell>
          <cell r="J2162">
            <v>22.43</v>
          </cell>
          <cell r="K2162">
            <v>21.1997</v>
          </cell>
        </row>
        <row r="2163">
          <cell r="A2163">
            <v>32660</v>
          </cell>
          <cell r="J2163">
            <v>21.21</v>
          </cell>
          <cell r="K2163">
            <v>20.099900000000002</v>
          </cell>
        </row>
        <row r="2164">
          <cell r="A2164">
            <v>32661</v>
          </cell>
          <cell r="J2164">
            <v>20.04</v>
          </cell>
          <cell r="K2164">
            <v>19.072500000000002</v>
          </cell>
        </row>
        <row r="2165">
          <cell r="A2165">
            <v>32664</v>
          </cell>
          <cell r="J2165">
            <v>20.89</v>
          </cell>
          <cell r="K2165">
            <v>18.677</v>
          </cell>
        </row>
        <row r="2166">
          <cell r="A2166">
            <v>32665</v>
          </cell>
          <cell r="J2166">
            <v>19.579999999999998</v>
          </cell>
          <cell r="K2166">
            <v>17.911300000000001</v>
          </cell>
        </row>
        <row r="2167">
          <cell r="A2167">
            <v>32666</v>
          </cell>
          <cell r="J2167">
            <v>21.14</v>
          </cell>
          <cell r="K2167">
            <v>18.2986</v>
          </cell>
        </row>
        <row r="2168">
          <cell r="A2168">
            <v>32667</v>
          </cell>
          <cell r="J2168">
            <v>20.09</v>
          </cell>
          <cell r="K2168">
            <v>18.215199999999999</v>
          </cell>
        </row>
        <row r="2169">
          <cell r="A2169">
            <v>32668</v>
          </cell>
          <cell r="J2169">
            <v>18.940000000000001</v>
          </cell>
          <cell r="K2169">
            <v>17.267600000000002</v>
          </cell>
        </row>
        <row r="2170">
          <cell r="A2170">
            <v>32671</v>
          </cell>
          <cell r="J2170">
            <v>19.87</v>
          </cell>
          <cell r="K2170">
            <v>19.129799999999999</v>
          </cell>
        </row>
        <row r="2171">
          <cell r="A2171">
            <v>32672</v>
          </cell>
          <cell r="J2171">
            <v>21.17</v>
          </cell>
          <cell r="K2171">
            <v>19.9557</v>
          </cell>
        </row>
        <row r="2172">
          <cell r="A2172">
            <v>32673</v>
          </cell>
          <cell r="J2172">
            <v>19.89</v>
          </cell>
          <cell r="K2172">
            <v>19.465</v>
          </cell>
        </row>
        <row r="2173">
          <cell r="A2173">
            <v>32674</v>
          </cell>
          <cell r="J2173">
            <v>18.899999999999999</v>
          </cell>
          <cell r="K2173">
            <v>18.432500000000001</v>
          </cell>
        </row>
        <row r="2174">
          <cell r="A2174">
            <v>32675</v>
          </cell>
          <cell r="J2174">
            <v>19.170000000000002</v>
          </cell>
          <cell r="K2174">
            <v>18.769200000000001</v>
          </cell>
        </row>
        <row r="2175">
          <cell r="A2175">
            <v>32678</v>
          </cell>
          <cell r="J2175">
            <v>18.59</v>
          </cell>
          <cell r="K2175">
            <v>19.762499999999999</v>
          </cell>
        </row>
        <row r="2176">
          <cell r="A2176">
            <v>32679</v>
          </cell>
          <cell r="J2176">
            <v>17.62</v>
          </cell>
          <cell r="K2176">
            <v>19.639500000000002</v>
          </cell>
        </row>
        <row r="2177">
          <cell r="A2177">
            <v>32680</v>
          </cell>
          <cell r="J2177">
            <v>18.37</v>
          </cell>
          <cell r="K2177">
            <v>18.892399999999999</v>
          </cell>
        </row>
        <row r="2178">
          <cell r="A2178">
            <v>32681</v>
          </cell>
          <cell r="J2178">
            <v>17.96</v>
          </cell>
          <cell r="K2178">
            <v>18.5916</v>
          </cell>
        </row>
        <row r="2179">
          <cell r="A2179">
            <v>32682</v>
          </cell>
          <cell r="J2179">
            <v>18.27</v>
          </cell>
          <cell r="K2179">
            <v>18.402100000000001</v>
          </cell>
        </row>
        <row r="2180">
          <cell r="A2180">
            <v>32685</v>
          </cell>
          <cell r="J2180">
            <v>19.09</v>
          </cell>
          <cell r="K2180">
            <v>17.9893</v>
          </cell>
        </row>
        <row r="2181">
          <cell r="A2181">
            <v>32686</v>
          </cell>
          <cell r="J2181">
            <v>18.61</v>
          </cell>
          <cell r="K2181">
            <v>17.8642</v>
          </cell>
        </row>
        <row r="2182">
          <cell r="A2182">
            <v>32687</v>
          </cell>
          <cell r="J2182">
            <v>17.670000000000002</v>
          </cell>
          <cell r="K2182">
            <v>17.535900000000002</v>
          </cell>
        </row>
        <row r="2183">
          <cell r="A2183">
            <v>32688</v>
          </cell>
          <cell r="J2183">
            <v>18.239999999999998</v>
          </cell>
          <cell r="K2183">
            <v>17.674299999999999</v>
          </cell>
        </row>
        <row r="2184">
          <cell r="A2184">
            <v>32689</v>
          </cell>
          <cell r="J2184">
            <v>17.329999999999998</v>
          </cell>
          <cell r="K2184">
            <v>17.537700000000001</v>
          </cell>
        </row>
        <row r="2185">
          <cell r="A2185">
            <v>32692</v>
          </cell>
          <cell r="J2185">
            <v>17.420000000000002</v>
          </cell>
          <cell r="K2185">
            <v>19.365600000000001</v>
          </cell>
        </row>
        <row r="2186">
          <cell r="A2186">
            <v>32693</v>
          </cell>
          <cell r="J2186">
            <v>17.3</v>
          </cell>
          <cell r="K2186">
            <v>19.121700000000001</v>
          </cell>
        </row>
        <row r="2187">
          <cell r="A2187">
            <v>32694</v>
          </cell>
          <cell r="J2187">
            <v>16.7</v>
          </cell>
          <cell r="K2187">
            <v>18.2547</v>
          </cell>
        </row>
        <row r="2188">
          <cell r="A2188">
            <v>32695</v>
          </cell>
          <cell r="J2188">
            <v>16.21</v>
          </cell>
          <cell r="K2188">
            <v>17.421399999999998</v>
          </cell>
        </row>
        <row r="2189">
          <cell r="A2189">
            <v>32696</v>
          </cell>
          <cell r="J2189">
            <v>16.62</v>
          </cell>
          <cell r="K2189">
            <v>17.053899999999999</v>
          </cell>
        </row>
        <row r="2190">
          <cell r="A2190">
            <v>32699</v>
          </cell>
          <cell r="J2190">
            <v>16.21</v>
          </cell>
          <cell r="K2190">
            <v>17.0139</v>
          </cell>
        </row>
        <row r="2191">
          <cell r="A2191">
            <v>32700</v>
          </cell>
          <cell r="J2191">
            <v>16.77</v>
          </cell>
          <cell r="K2191">
            <v>17.047899999999998</v>
          </cell>
        </row>
        <row r="2192">
          <cell r="A2192">
            <v>32701</v>
          </cell>
          <cell r="J2192">
            <v>16.059999999999999</v>
          </cell>
          <cell r="K2192">
            <v>17.585599999999999</v>
          </cell>
        </row>
        <row r="2193">
          <cell r="A2193">
            <v>32702</v>
          </cell>
          <cell r="J2193">
            <v>15.51</v>
          </cell>
          <cell r="K2193">
            <v>16.768799999999999</v>
          </cell>
        </row>
        <row r="2194">
          <cell r="A2194">
            <v>32703</v>
          </cell>
          <cell r="J2194">
            <v>15.03</v>
          </cell>
          <cell r="K2194">
            <v>16.048500000000001</v>
          </cell>
        </row>
        <row r="2195">
          <cell r="A2195">
            <v>32706</v>
          </cell>
          <cell r="J2195">
            <v>16.62</v>
          </cell>
          <cell r="K2195">
            <v>16.147200000000002</v>
          </cell>
        </row>
        <row r="2196">
          <cell r="A2196">
            <v>32707</v>
          </cell>
          <cell r="J2196">
            <v>16.079999999999998</v>
          </cell>
          <cell r="K2196">
            <v>15.966900000000001</v>
          </cell>
        </row>
        <row r="2197">
          <cell r="A2197">
            <v>32708</v>
          </cell>
          <cell r="J2197">
            <v>15.48</v>
          </cell>
          <cell r="K2197">
            <v>15.415100000000001</v>
          </cell>
        </row>
        <row r="2198">
          <cell r="A2198">
            <v>32709</v>
          </cell>
          <cell r="J2198">
            <v>14.98</v>
          </cell>
          <cell r="K2198">
            <v>15.1685</v>
          </cell>
        </row>
        <row r="2199">
          <cell r="A2199">
            <v>32710</v>
          </cell>
          <cell r="J2199">
            <v>14.59</v>
          </cell>
          <cell r="K2199">
            <v>14.818199999999999</v>
          </cell>
        </row>
        <row r="2200">
          <cell r="A2200">
            <v>32713</v>
          </cell>
          <cell r="J2200">
            <v>14.72</v>
          </cell>
          <cell r="K2200">
            <v>14.5715</v>
          </cell>
        </row>
        <row r="2201">
          <cell r="A2201">
            <v>32714</v>
          </cell>
          <cell r="J2201">
            <v>14.52</v>
          </cell>
          <cell r="K2201">
            <v>15.8887</v>
          </cell>
        </row>
        <row r="2202">
          <cell r="A2202">
            <v>32715</v>
          </cell>
          <cell r="J2202">
            <v>14.43</v>
          </cell>
          <cell r="K2202">
            <v>15.248900000000001</v>
          </cell>
        </row>
        <row r="2203">
          <cell r="A2203">
            <v>32716</v>
          </cell>
          <cell r="J2203">
            <v>14.65</v>
          </cell>
          <cell r="K2203">
            <v>15.8048</v>
          </cell>
        </row>
        <row r="2204">
          <cell r="A2204">
            <v>32717</v>
          </cell>
          <cell r="J2204">
            <v>16.260000000000002</v>
          </cell>
          <cell r="K2204">
            <v>16.195499999999999</v>
          </cell>
        </row>
        <row r="2205">
          <cell r="A2205">
            <v>32720</v>
          </cell>
          <cell r="J2205">
            <v>15.7</v>
          </cell>
          <cell r="K2205">
            <v>16.5946</v>
          </cell>
        </row>
        <row r="2206">
          <cell r="A2206">
            <v>32721</v>
          </cell>
          <cell r="J2206">
            <v>15.28</v>
          </cell>
          <cell r="K2206">
            <v>16.120899999999999</v>
          </cell>
        </row>
        <row r="2207">
          <cell r="A2207">
            <v>32722</v>
          </cell>
          <cell r="J2207">
            <v>15.02</v>
          </cell>
          <cell r="K2207">
            <v>15.9175</v>
          </cell>
        </row>
        <row r="2208">
          <cell r="A2208">
            <v>32723</v>
          </cell>
          <cell r="J2208">
            <v>14.88</v>
          </cell>
          <cell r="K2208">
            <v>15.8956</v>
          </cell>
        </row>
        <row r="2209">
          <cell r="A2209">
            <v>32724</v>
          </cell>
          <cell r="J2209">
            <v>17.41</v>
          </cell>
          <cell r="K2209">
            <v>19.068300000000001</v>
          </cell>
        </row>
        <row r="2210">
          <cell r="A2210">
            <v>32727</v>
          </cell>
          <cell r="J2210">
            <v>19.55</v>
          </cell>
          <cell r="K2210">
            <v>19.155899999999999</v>
          </cell>
        </row>
        <row r="2211">
          <cell r="A2211">
            <v>32728</v>
          </cell>
          <cell r="J2211">
            <v>20.34</v>
          </cell>
          <cell r="K2211">
            <v>18.7362</v>
          </cell>
        </row>
        <row r="2212">
          <cell r="A2212">
            <v>32729</v>
          </cell>
          <cell r="J2212">
            <v>20.190000000000001</v>
          </cell>
          <cell r="K2212">
            <v>18.435199999999998</v>
          </cell>
        </row>
        <row r="2213">
          <cell r="A2213">
            <v>32730</v>
          </cell>
          <cell r="J2213">
            <v>19.09</v>
          </cell>
          <cell r="K2213">
            <v>17.694800000000001</v>
          </cell>
        </row>
        <row r="2214">
          <cell r="A2214">
            <v>32731</v>
          </cell>
          <cell r="J2214">
            <v>18.07</v>
          </cell>
          <cell r="K2214">
            <v>16.860800000000001</v>
          </cell>
        </row>
        <row r="2215">
          <cell r="A2215">
            <v>32734</v>
          </cell>
          <cell r="J2215">
            <v>19.079999999999998</v>
          </cell>
          <cell r="K2215">
            <v>19.125299999999999</v>
          </cell>
        </row>
        <row r="2216">
          <cell r="A2216">
            <v>32735</v>
          </cell>
          <cell r="J2216">
            <v>18.97</v>
          </cell>
          <cell r="K2216">
            <v>21.044599999999999</v>
          </cell>
        </row>
        <row r="2217">
          <cell r="A2217">
            <v>32736</v>
          </cell>
          <cell r="J2217">
            <v>18.059999999999999</v>
          </cell>
          <cell r="K2217">
            <v>20.174399999999999</v>
          </cell>
        </row>
        <row r="2218">
          <cell r="A2218">
            <v>32737</v>
          </cell>
          <cell r="J2218">
            <v>17.440000000000001</v>
          </cell>
          <cell r="K2218">
            <v>19.331399999999999</v>
          </cell>
        </row>
        <row r="2219">
          <cell r="A2219">
            <v>32738</v>
          </cell>
          <cell r="J2219">
            <v>18.07</v>
          </cell>
          <cell r="K2219">
            <v>19.584399999999999</v>
          </cell>
        </row>
        <row r="2220">
          <cell r="A2220">
            <v>32741</v>
          </cell>
          <cell r="J2220">
            <v>17.29</v>
          </cell>
          <cell r="K2220">
            <v>18.48</v>
          </cell>
        </row>
        <row r="2221">
          <cell r="A2221">
            <v>32742</v>
          </cell>
          <cell r="J2221">
            <v>16.57</v>
          </cell>
          <cell r="K2221">
            <v>17.7745</v>
          </cell>
        </row>
        <row r="2222">
          <cell r="A2222">
            <v>32743</v>
          </cell>
          <cell r="J2222">
            <v>16.489999999999998</v>
          </cell>
          <cell r="K2222">
            <v>17.337700000000002</v>
          </cell>
        </row>
        <row r="2223">
          <cell r="A2223">
            <v>32744</v>
          </cell>
          <cell r="J2223">
            <v>16.05</v>
          </cell>
          <cell r="K2223">
            <v>16.522600000000001</v>
          </cell>
        </row>
        <row r="2224">
          <cell r="A2224">
            <v>32745</v>
          </cell>
          <cell r="J2224">
            <v>17.2</v>
          </cell>
          <cell r="K2224">
            <v>16.772099999999998</v>
          </cell>
        </row>
        <row r="2225">
          <cell r="A2225">
            <v>32748</v>
          </cell>
          <cell r="J2225">
            <v>17.37</v>
          </cell>
          <cell r="K2225">
            <v>16.0868</v>
          </cell>
        </row>
        <row r="2226">
          <cell r="A2226">
            <v>32749</v>
          </cell>
          <cell r="J2226">
            <v>17.72</v>
          </cell>
          <cell r="K2226">
            <v>16.4498</v>
          </cell>
        </row>
        <row r="2227">
          <cell r="A2227">
            <v>32750</v>
          </cell>
          <cell r="J2227">
            <v>17.07</v>
          </cell>
          <cell r="K2227">
            <v>15.735900000000001</v>
          </cell>
        </row>
        <row r="2228">
          <cell r="A2228">
            <v>32751</v>
          </cell>
          <cell r="J2228">
            <v>16.46</v>
          </cell>
          <cell r="K2228">
            <v>15.210100000000001</v>
          </cell>
        </row>
        <row r="2229">
          <cell r="A2229">
            <v>32752</v>
          </cell>
          <cell r="J2229">
            <v>16.059999999999999</v>
          </cell>
          <cell r="K2229">
            <v>15.5276</v>
          </cell>
        </row>
        <row r="2230">
          <cell r="A2230">
            <v>32755</v>
          </cell>
          <cell r="J2230">
            <v>15.9</v>
          </cell>
          <cell r="K2230">
            <v>15.128399999999999</v>
          </cell>
        </row>
        <row r="2231">
          <cell r="A2231">
            <v>32756</v>
          </cell>
          <cell r="J2231">
            <v>15.33</v>
          </cell>
          <cell r="K2231">
            <v>14.816700000000001</v>
          </cell>
        </row>
        <row r="2232">
          <cell r="A2232">
            <v>32757</v>
          </cell>
          <cell r="J2232">
            <v>15.4</v>
          </cell>
          <cell r="K2232">
            <v>14.899800000000001</v>
          </cell>
        </row>
        <row r="2233">
          <cell r="A2233">
            <v>32758</v>
          </cell>
          <cell r="J2233">
            <v>14.96</v>
          </cell>
          <cell r="K2233">
            <v>14.538500000000001</v>
          </cell>
        </row>
        <row r="2234">
          <cell r="A2234">
            <v>32759</v>
          </cell>
          <cell r="J2234">
            <v>14.58</v>
          </cell>
          <cell r="K2234">
            <v>14.4779</v>
          </cell>
        </row>
        <row r="2235">
          <cell r="A2235">
            <v>32762</v>
          </cell>
          <cell r="J2235">
            <v>14.24</v>
          </cell>
          <cell r="K2235">
            <v>14.512600000000001</v>
          </cell>
        </row>
        <row r="2236">
          <cell r="A2236">
            <v>32763</v>
          </cell>
          <cell r="J2236">
            <v>14.87</v>
          </cell>
          <cell r="K2236">
            <v>15.9526</v>
          </cell>
        </row>
        <row r="2237">
          <cell r="A2237">
            <v>32764</v>
          </cell>
          <cell r="J2237">
            <v>14.47</v>
          </cell>
          <cell r="K2237">
            <v>15.335000000000001</v>
          </cell>
        </row>
        <row r="2238">
          <cell r="A2238">
            <v>32765</v>
          </cell>
          <cell r="J2238">
            <v>14.16</v>
          </cell>
          <cell r="K2238">
            <v>15.4161</v>
          </cell>
        </row>
        <row r="2239">
          <cell r="A2239">
            <v>32766</v>
          </cell>
          <cell r="J2239">
            <v>14.06</v>
          </cell>
          <cell r="K2239">
            <v>15.424300000000001</v>
          </cell>
        </row>
        <row r="2240">
          <cell r="A2240">
            <v>32769</v>
          </cell>
          <cell r="J2240">
            <v>15.92</v>
          </cell>
          <cell r="K2240">
            <v>17.0044</v>
          </cell>
        </row>
        <row r="2241">
          <cell r="A2241">
            <v>32770</v>
          </cell>
          <cell r="J2241">
            <v>16.760000000000002</v>
          </cell>
          <cell r="K2241">
            <v>16.9681</v>
          </cell>
        </row>
        <row r="2242">
          <cell r="A2242">
            <v>32771</v>
          </cell>
          <cell r="J2242">
            <v>16.28</v>
          </cell>
          <cell r="K2242">
            <v>16.622499999999999</v>
          </cell>
        </row>
        <row r="2243">
          <cell r="A2243">
            <v>32772</v>
          </cell>
          <cell r="J2243">
            <v>15.74</v>
          </cell>
          <cell r="K2243">
            <v>15.838699999999999</v>
          </cell>
        </row>
        <row r="2244">
          <cell r="A2244">
            <v>32773</v>
          </cell>
          <cell r="J2244">
            <v>15.26</v>
          </cell>
          <cell r="K2244">
            <v>15.3622</v>
          </cell>
        </row>
        <row r="2245">
          <cell r="A2245">
            <v>32776</v>
          </cell>
          <cell r="J2245">
            <v>14.81</v>
          </cell>
          <cell r="K2245">
            <v>15.2141</v>
          </cell>
        </row>
        <row r="2246">
          <cell r="A2246">
            <v>32777</v>
          </cell>
          <cell r="J2246">
            <v>17.13</v>
          </cell>
          <cell r="K2246">
            <v>17.238</v>
          </cell>
        </row>
        <row r="2247">
          <cell r="A2247">
            <v>32778</v>
          </cell>
          <cell r="J2247">
            <v>16.97</v>
          </cell>
          <cell r="K2247">
            <v>16.810500000000001</v>
          </cell>
        </row>
        <row r="2248">
          <cell r="A2248">
            <v>32779</v>
          </cell>
          <cell r="J2248">
            <v>16.5</v>
          </cell>
          <cell r="K2248">
            <v>17.631499999999999</v>
          </cell>
        </row>
        <row r="2249">
          <cell r="A2249">
            <v>32780</v>
          </cell>
          <cell r="J2249">
            <v>16.010000000000002</v>
          </cell>
          <cell r="K2249">
            <v>17.668500000000002</v>
          </cell>
        </row>
        <row r="2250">
          <cell r="A2250">
            <v>32783</v>
          </cell>
          <cell r="J2250">
            <v>16.36</v>
          </cell>
          <cell r="K2250">
            <v>17.135200000000001</v>
          </cell>
        </row>
        <row r="2251">
          <cell r="A2251">
            <v>32784</v>
          </cell>
          <cell r="J2251">
            <v>18.68</v>
          </cell>
          <cell r="K2251">
            <v>17.919</v>
          </cell>
        </row>
        <row r="2252">
          <cell r="A2252">
            <v>32785</v>
          </cell>
          <cell r="J2252">
            <v>17.760000000000002</v>
          </cell>
          <cell r="K2252">
            <v>17.116</v>
          </cell>
        </row>
        <row r="2253">
          <cell r="A2253">
            <v>32786</v>
          </cell>
          <cell r="J2253">
            <v>16.89</v>
          </cell>
          <cell r="K2253">
            <v>16.840900000000001</v>
          </cell>
        </row>
        <row r="2254">
          <cell r="A2254">
            <v>32787</v>
          </cell>
          <cell r="J2254">
            <v>16.420000000000002</v>
          </cell>
          <cell r="K2254">
            <v>16.119399999999999</v>
          </cell>
        </row>
        <row r="2255">
          <cell r="A2255">
            <v>32790</v>
          </cell>
          <cell r="J2255">
            <v>15.79</v>
          </cell>
          <cell r="K2255">
            <v>16.060700000000001</v>
          </cell>
        </row>
        <row r="2256">
          <cell r="A2256">
            <v>32791</v>
          </cell>
          <cell r="J2256">
            <v>15.24</v>
          </cell>
          <cell r="K2256">
            <v>17.231300000000001</v>
          </cell>
        </row>
        <row r="2257">
          <cell r="A2257">
            <v>32792</v>
          </cell>
          <cell r="J2257">
            <v>14.79</v>
          </cell>
          <cell r="K2257">
            <v>17.851099999999999</v>
          </cell>
        </row>
        <row r="2258">
          <cell r="A2258">
            <v>32793</v>
          </cell>
          <cell r="J2258">
            <v>21.19</v>
          </cell>
          <cell r="K2258">
            <v>21.513400000000001</v>
          </cell>
        </row>
        <row r="2259">
          <cell r="A2259">
            <v>32794</v>
          </cell>
          <cell r="J2259">
            <v>19.829999999999998</v>
          </cell>
          <cell r="K2259">
            <v>20.197099999999999</v>
          </cell>
        </row>
        <row r="2260">
          <cell r="A2260">
            <v>32797</v>
          </cell>
          <cell r="J2260">
            <v>18.66</v>
          </cell>
          <cell r="K2260">
            <v>21.5852</v>
          </cell>
        </row>
        <row r="2261">
          <cell r="A2261">
            <v>32798</v>
          </cell>
          <cell r="J2261">
            <v>31.47</v>
          </cell>
          <cell r="K2261">
            <v>38.218400000000003</v>
          </cell>
        </row>
        <row r="2262">
          <cell r="A2262">
            <v>32799</v>
          </cell>
          <cell r="J2262">
            <v>28.85</v>
          </cell>
          <cell r="K2262">
            <v>41.007300000000001</v>
          </cell>
        </row>
        <row r="2263">
          <cell r="A2263">
            <v>32800</v>
          </cell>
          <cell r="J2263">
            <v>26.97</v>
          </cell>
          <cell r="K2263">
            <v>38.223199999999999</v>
          </cell>
        </row>
        <row r="2264">
          <cell r="A2264">
            <v>32801</v>
          </cell>
          <cell r="J2264">
            <v>28.27</v>
          </cell>
          <cell r="K2264">
            <v>36.370600000000003</v>
          </cell>
        </row>
        <row r="2265">
          <cell r="A2265">
            <v>32804</v>
          </cell>
          <cell r="J2265">
            <v>27.04</v>
          </cell>
          <cell r="K2265">
            <v>34.328899999999997</v>
          </cell>
        </row>
        <row r="2266">
          <cell r="A2266">
            <v>32805</v>
          </cell>
          <cell r="J2266">
            <v>24.91</v>
          </cell>
          <cell r="K2266">
            <v>31.7105</v>
          </cell>
        </row>
        <row r="2267">
          <cell r="A2267">
            <v>32806</v>
          </cell>
          <cell r="J2267">
            <v>24.66</v>
          </cell>
          <cell r="K2267">
            <v>30.745999999999999</v>
          </cell>
        </row>
        <row r="2268">
          <cell r="A2268">
            <v>32807</v>
          </cell>
          <cell r="J2268">
            <v>23.02</v>
          </cell>
          <cell r="K2268">
            <v>28.9026</v>
          </cell>
        </row>
        <row r="2269">
          <cell r="A2269">
            <v>32808</v>
          </cell>
          <cell r="J2269">
            <v>22.18</v>
          </cell>
          <cell r="K2269">
            <v>28.0671</v>
          </cell>
        </row>
        <row r="2270">
          <cell r="A2270">
            <v>32811</v>
          </cell>
          <cell r="J2270">
            <v>24.58</v>
          </cell>
          <cell r="K2270">
            <v>30.2407</v>
          </cell>
        </row>
        <row r="2271">
          <cell r="A2271">
            <v>32812</v>
          </cell>
          <cell r="J2271">
            <v>23.69</v>
          </cell>
          <cell r="K2271">
            <v>28.583400000000001</v>
          </cell>
        </row>
        <row r="2272">
          <cell r="A2272">
            <v>32813</v>
          </cell>
          <cell r="J2272">
            <v>22.34</v>
          </cell>
          <cell r="K2272">
            <v>26.719000000000001</v>
          </cell>
        </row>
        <row r="2273">
          <cell r="A2273">
            <v>32814</v>
          </cell>
          <cell r="J2273">
            <v>21</v>
          </cell>
          <cell r="K2273">
            <v>24.8901</v>
          </cell>
        </row>
        <row r="2274">
          <cell r="A2274">
            <v>32815</v>
          </cell>
          <cell r="J2274">
            <v>19.75</v>
          </cell>
          <cell r="K2274">
            <v>24.221499999999999</v>
          </cell>
        </row>
        <row r="2275">
          <cell r="A2275">
            <v>32818</v>
          </cell>
          <cell r="J2275">
            <v>19.149999999999999</v>
          </cell>
          <cell r="K2275">
            <v>23.173100000000002</v>
          </cell>
        </row>
        <row r="2276">
          <cell r="A2276">
            <v>32819</v>
          </cell>
          <cell r="J2276">
            <v>21.69</v>
          </cell>
          <cell r="K2276">
            <v>23.330300000000001</v>
          </cell>
        </row>
        <row r="2277">
          <cell r="A2277">
            <v>32820</v>
          </cell>
          <cell r="J2277">
            <v>20.54</v>
          </cell>
          <cell r="K2277">
            <v>22.051500000000001</v>
          </cell>
        </row>
        <row r="2278">
          <cell r="A2278">
            <v>32821</v>
          </cell>
          <cell r="J2278">
            <v>19.57</v>
          </cell>
          <cell r="K2278">
            <v>21.181999999999999</v>
          </cell>
        </row>
        <row r="2279">
          <cell r="A2279">
            <v>32822</v>
          </cell>
          <cell r="J2279">
            <v>18.61</v>
          </cell>
          <cell r="K2279">
            <v>20.1553</v>
          </cell>
        </row>
        <row r="2280">
          <cell r="A2280">
            <v>32825</v>
          </cell>
          <cell r="J2280">
            <v>17.62</v>
          </cell>
          <cell r="K2280">
            <v>19.1814</v>
          </cell>
        </row>
        <row r="2281">
          <cell r="A2281">
            <v>32826</v>
          </cell>
          <cell r="J2281">
            <v>17.32</v>
          </cell>
          <cell r="K2281">
            <v>19.627099999999999</v>
          </cell>
        </row>
        <row r="2282">
          <cell r="A2282">
            <v>32827</v>
          </cell>
          <cell r="J2282">
            <v>16.52</v>
          </cell>
          <cell r="K2282">
            <v>19.250800000000002</v>
          </cell>
        </row>
        <row r="2283">
          <cell r="A2283">
            <v>32828</v>
          </cell>
          <cell r="J2283">
            <v>15.94</v>
          </cell>
          <cell r="K2283">
            <v>18.292100000000001</v>
          </cell>
        </row>
        <row r="2284">
          <cell r="A2284">
            <v>32829</v>
          </cell>
          <cell r="J2284">
            <v>15.67</v>
          </cell>
          <cell r="K2284">
            <v>17.542100000000001</v>
          </cell>
        </row>
        <row r="2285">
          <cell r="A2285">
            <v>32832</v>
          </cell>
          <cell r="J2285">
            <v>15.14</v>
          </cell>
          <cell r="K2285">
            <v>16.8111</v>
          </cell>
        </row>
        <row r="2286">
          <cell r="A2286">
            <v>32833</v>
          </cell>
          <cell r="J2286">
            <v>14.75</v>
          </cell>
          <cell r="K2286">
            <v>17.4436</v>
          </cell>
        </row>
        <row r="2287">
          <cell r="A2287">
            <v>32834</v>
          </cell>
          <cell r="J2287">
            <v>14.38</v>
          </cell>
          <cell r="K2287">
            <v>16.715299999999999</v>
          </cell>
        </row>
        <row r="2288">
          <cell r="A2288">
            <v>32835</v>
          </cell>
          <cell r="J2288">
            <v>14.44</v>
          </cell>
          <cell r="K2288">
            <v>16.1782</v>
          </cell>
        </row>
        <row r="2289">
          <cell r="A2289">
            <v>32836</v>
          </cell>
          <cell r="J2289">
            <v>14.13</v>
          </cell>
          <cell r="K2289">
            <v>15.7399</v>
          </cell>
        </row>
        <row r="2290">
          <cell r="A2290">
            <v>32839</v>
          </cell>
          <cell r="J2290">
            <v>14.71</v>
          </cell>
          <cell r="K2290">
            <v>15.56</v>
          </cell>
        </row>
        <row r="2291">
          <cell r="A2291">
            <v>32840</v>
          </cell>
          <cell r="J2291">
            <v>14.82</v>
          </cell>
          <cell r="K2291">
            <v>15.549099999999999</v>
          </cell>
        </row>
        <row r="2292">
          <cell r="A2292">
            <v>32841</v>
          </cell>
          <cell r="J2292">
            <v>14.72</v>
          </cell>
          <cell r="K2292">
            <v>15.551600000000001</v>
          </cell>
        </row>
        <row r="2293">
          <cell r="A2293">
            <v>32842</v>
          </cell>
          <cell r="J2293">
            <v>15.01</v>
          </cell>
          <cell r="K2293">
            <v>15.386799999999999</v>
          </cell>
        </row>
        <row r="2294">
          <cell r="A2294">
            <v>32843</v>
          </cell>
          <cell r="J2294">
            <v>14.8</v>
          </cell>
          <cell r="K2294">
            <v>15.2972</v>
          </cell>
        </row>
        <row r="2295">
          <cell r="A2295">
            <v>32846</v>
          </cell>
          <cell r="J2295">
            <v>15.83</v>
          </cell>
          <cell r="K2295">
            <v>17.1417</v>
          </cell>
        </row>
        <row r="2296">
          <cell r="A2296">
            <v>32847</v>
          </cell>
          <cell r="J2296">
            <v>16.18</v>
          </cell>
          <cell r="K2296">
            <v>17.321200000000001</v>
          </cell>
        </row>
        <row r="2297">
          <cell r="A2297">
            <v>32848</v>
          </cell>
          <cell r="J2297">
            <v>15.62</v>
          </cell>
          <cell r="K2297">
            <v>17.124199999999998</v>
          </cell>
        </row>
        <row r="2298">
          <cell r="A2298">
            <v>32849</v>
          </cell>
          <cell r="J2298">
            <v>17.36</v>
          </cell>
          <cell r="K2298">
            <v>17.3047</v>
          </cell>
        </row>
        <row r="2299">
          <cell r="A2299">
            <v>32850</v>
          </cell>
          <cell r="J2299">
            <v>16.61</v>
          </cell>
          <cell r="K2299">
            <v>16.677299999999999</v>
          </cell>
        </row>
        <row r="2300">
          <cell r="A2300">
            <v>32853</v>
          </cell>
          <cell r="J2300">
            <v>15.95</v>
          </cell>
          <cell r="K2300">
            <v>16.8306</v>
          </cell>
        </row>
        <row r="2301">
          <cell r="A2301">
            <v>32854</v>
          </cell>
          <cell r="J2301">
            <v>15.52</v>
          </cell>
          <cell r="K2301">
            <v>16.331299999999999</v>
          </cell>
        </row>
        <row r="2302">
          <cell r="A2302">
            <v>32855</v>
          </cell>
          <cell r="J2302">
            <v>15.76</v>
          </cell>
          <cell r="K2302">
            <v>16.041599999999999</v>
          </cell>
        </row>
        <row r="2303">
          <cell r="A2303">
            <v>32856</v>
          </cell>
          <cell r="J2303">
            <v>15.54</v>
          </cell>
          <cell r="K2303">
            <v>15.920299999999999</v>
          </cell>
        </row>
        <row r="2304">
          <cell r="A2304">
            <v>32857</v>
          </cell>
          <cell r="J2304">
            <v>16.27</v>
          </cell>
          <cell r="K2304">
            <v>17.115100000000002</v>
          </cell>
        </row>
        <row r="2305">
          <cell r="A2305">
            <v>32860</v>
          </cell>
          <cell r="J2305">
            <v>15.66</v>
          </cell>
          <cell r="K2305">
            <v>16.421700000000001</v>
          </cell>
        </row>
        <row r="2306">
          <cell r="A2306">
            <v>32861</v>
          </cell>
          <cell r="J2306">
            <v>15.44</v>
          </cell>
          <cell r="K2306">
            <v>16.281500000000001</v>
          </cell>
        </row>
        <row r="2307">
          <cell r="A2307">
            <v>32862</v>
          </cell>
          <cell r="J2307">
            <v>16.940000000000001</v>
          </cell>
          <cell r="K2307">
            <v>17.187100000000001</v>
          </cell>
        </row>
        <row r="2308">
          <cell r="A2308">
            <v>32863</v>
          </cell>
          <cell r="J2308">
            <v>16.28</v>
          </cell>
          <cell r="K2308">
            <v>16.472200000000001</v>
          </cell>
        </row>
        <row r="2309">
          <cell r="A2309">
            <v>32864</v>
          </cell>
          <cell r="J2309">
            <v>18.82</v>
          </cell>
          <cell r="K2309">
            <v>16.635000000000002</v>
          </cell>
        </row>
        <row r="2310">
          <cell r="A2310">
            <v>32867</v>
          </cell>
          <cell r="J2310">
            <v>19.420000000000002</v>
          </cell>
          <cell r="K2310">
            <v>17.002199999999998</v>
          </cell>
        </row>
        <row r="2311">
          <cell r="A2311">
            <v>32868</v>
          </cell>
          <cell r="J2311">
            <v>18.38</v>
          </cell>
          <cell r="K2311">
            <v>16.3748</v>
          </cell>
        </row>
        <row r="2312">
          <cell r="A2312">
            <v>32869</v>
          </cell>
          <cell r="J2312">
            <v>17.46</v>
          </cell>
          <cell r="K2312">
            <v>15.6661</v>
          </cell>
        </row>
        <row r="2313">
          <cell r="A2313">
            <v>32870</v>
          </cell>
          <cell r="J2313">
            <v>17.3</v>
          </cell>
          <cell r="K2313">
            <v>18.142499999999998</v>
          </cell>
        </row>
        <row r="2314">
          <cell r="A2314">
            <v>32871</v>
          </cell>
          <cell r="J2314">
            <v>16.510000000000002</v>
          </cell>
          <cell r="K2314">
            <v>18.402799999999999</v>
          </cell>
        </row>
        <row r="2315">
          <cell r="A2315">
            <v>32874</v>
          </cell>
          <cell r="J2315">
            <v>15.84</v>
          </cell>
          <cell r="K2315">
            <v>17.605699999999999</v>
          </cell>
        </row>
        <row r="2316">
          <cell r="A2316">
            <v>32875</v>
          </cell>
          <cell r="J2316">
            <v>15.36</v>
          </cell>
          <cell r="K2316">
            <v>16.856999999999999</v>
          </cell>
        </row>
        <row r="2317">
          <cell r="A2317">
            <v>32876</v>
          </cell>
          <cell r="J2317">
            <v>15.92</v>
          </cell>
          <cell r="K2317">
            <v>16.786799999999999</v>
          </cell>
        </row>
        <row r="2318">
          <cell r="A2318">
            <v>32877</v>
          </cell>
          <cell r="J2318">
            <v>17.79</v>
          </cell>
          <cell r="K2318">
            <v>19.107500000000002</v>
          </cell>
        </row>
        <row r="2319">
          <cell r="A2319">
            <v>32878</v>
          </cell>
          <cell r="J2319">
            <v>21.82</v>
          </cell>
          <cell r="K2319">
            <v>20.3324</v>
          </cell>
        </row>
        <row r="2320">
          <cell r="A2320">
            <v>32881</v>
          </cell>
          <cell r="J2320">
            <v>20.69</v>
          </cell>
          <cell r="K2320">
            <v>20.119299999999999</v>
          </cell>
        </row>
        <row r="2321">
          <cell r="A2321">
            <v>32882</v>
          </cell>
          <cell r="J2321">
            <v>19.91</v>
          </cell>
          <cell r="K2321">
            <v>20.6113</v>
          </cell>
        </row>
        <row r="2322">
          <cell r="A2322">
            <v>32883</v>
          </cell>
          <cell r="J2322">
            <v>19.05</v>
          </cell>
          <cell r="K2322">
            <v>19.729199999999999</v>
          </cell>
        </row>
        <row r="2323">
          <cell r="A2323">
            <v>32884</v>
          </cell>
          <cell r="J2323">
            <v>17.989999999999998</v>
          </cell>
          <cell r="K2323">
            <v>20.012699999999999</v>
          </cell>
        </row>
        <row r="2324">
          <cell r="A2324">
            <v>32885</v>
          </cell>
          <cell r="J2324">
            <v>17.149999999999999</v>
          </cell>
          <cell r="K2324">
            <v>19.078499999999998</v>
          </cell>
        </row>
        <row r="2325">
          <cell r="A2325">
            <v>32888</v>
          </cell>
          <cell r="J2325">
            <v>17.36</v>
          </cell>
          <cell r="K2325">
            <v>19.955500000000001</v>
          </cell>
        </row>
        <row r="2326">
          <cell r="A2326">
            <v>32889</v>
          </cell>
          <cell r="J2326">
            <v>17.71</v>
          </cell>
          <cell r="K2326">
            <v>20.697800000000001</v>
          </cell>
        </row>
        <row r="2327">
          <cell r="A2327">
            <v>32890</v>
          </cell>
          <cell r="J2327">
            <v>21.09</v>
          </cell>
          <cell r="K2327">
            <v>22.769200000000001</v>
          </cell>
        </row>
        <row r="2328">
          <cell r="A2328">
            <v>32891</v>
          </cell>
          <cell r="J2328">
            <v>21.39</v>
          </cell>
          <cell r="K2328">
            <v>21.74</v>
          </cell>
        </row>
        <row r="2329">
          <cell r="A2329">
            <v>32892</v>
          </cell>
          <cell r="J2329">
            <v>23.26</v>
          </cell>
          <cell r="K2329">
            <v>24.263300000000001</v>
          </cell>
        </row>
        <row r="2330">
          <cell r="A2330">
            <v>32895</v>
          </cell>
          <cell r="J2330">
            <v>22.37</v>
          </cell>
          <cell r="K2330">
            <v>22.874199999999998</v>
          </cell>
        </row>
        <row r="2331">
          <cell r="A2331">
            <v>32896</v>
          </cell>
          <cell r="J2331">
            <v>21.96</v>
          </cell>
          <cell r="K2331">
            <v>23.337900000000001</v>
          </cell>
        </row>
        <row r="2332">
          <cell r="A2332">
            <v>32897</v>
          </cell>
          <cell r="J2332">
            <v>20.49</v>
          </cell>
          <cell r="K2332">
            <v>21.707000000000001</v>
          </cell>
        </row>
        <row r="2333">
          <cell r="A2333">
            <v>32898</v>
          </cell>
          <cell r="J2333">
            <v>19.28</v>
          </cell>
          <cell r="K2333">
            <v>20.476700000000001</v>
          </cell>
        </row>
        <row r="2334">
          <cell r="A2334">
            <v>32899</v>
          </cell>
          <cell r="J2334">
            <v>18.25</v>
          </cell>
          <cell r="K2334">
            <v>19.6753</v>
          </cell>
        </row>
        <row r="2335">
          <cell r="A2335">
            <v>32902</v>
          </cell>
          <cell r="J2335">
            <v>18.12</v>
          </cell>
          <cell r="K2335">
            <v>18.828499999999998</v>
          </cell>
        </row>
        <row r="2336">
          <cell r="A2336">
            <v>32903</v>
          </cell>
          <cell r="J2336">
            <v>19.7</v>
          </cell>
          <cell r="K2336">
            <v>18.835799999999999</v>
          </cell>
        </row>
        <row r="2337">
          <cell r="A2337">
            <v>32904</v>
          </cell>
          <cell r="J2337">
            <v>19.09</v>
          </cell>
          <cell r="K2337">
            <v>18.184699999999999</v>
          </cell>
        </row>
        <row r="2338">
          <cell r="A2338">
            <v>32905</v>
          </cell>
          <cell r="J2338">
            <v>19.53</v>
          </cell>
          <cell r="K2338">
            <v>17.681699999999999</v>
          </cell>
        </row>
        <row r="2339">
          <cell r="A2339">
            <v>32906</v>
          </cell>
          <cell r="J2339">
            <v>18.8</v>
          </cell>
          <cell r="K2339">
            <v>17.371400000000001</v>
          </cell>
        </row>
        <row r="2340">
          <cell r="A2340">
            <v>32909</v>
          </cell>
          <cell r="J2340">
            <v>18.399999999999999</v>
          </cell>
          <cell r="K2340">
            <v>17.525200000000002</v>
          </cell>
        </row>
        <row r="2341">
          <cell r="A2341">
            <v>32910</v>
          </cell>
          <cell r="J2341">
            <v>17.52</v>
          </cell>
          <cell r="K2341">
            <v>17.032</v>
          </cell>
        </row>
        <row r="2342">
          <cell r="A2342">
            <v>32911</v>
          </cell>
          <cell r="J2342">
            <v>16.72</v>
          </cell>
          <cell r="K2342">
            <v>16.515799999999999</v>
          </cell>
        </row>
        <row r="2343">
          <cell r="A2343">
            <v>32912</v>
          </cell>
          <cell r="J2343">
            <v>17.170000000000002</v>
          </cell>
          <cell r="K2343">
            <v>17.440200000000001</v>
          </cell>
        </row>
        <row r="2344">
          <cell r="A2344">
            <v>32913</v>
          </cell>
          <cell r="J2344">
            <v>16.91</v>
          </cell>
          <cell r="K2344">
            <v>16.828199999999999</v>
          </cell>
        </row>
        <row r="2345">
          <cell r="A2345">
            <v>32916</v>
          </cell>
          <cell r="J2345">
            <v>16.940000000000001</v>
          </cell>
          <cell r="K2345">
            <v>17.558900000000001</v>
          </cell>
        </row>
        <row r="2346">
          <cell r="A2346">
            <v>32917</v>
          </cell>
          <cell r="J2346">
            <v>19.12</v>
          </cell>
          <cell r="K2346">
            <v>19.589600000000001</v>
          </cell>
        </row>
        <row r="2347">
          <cell r="A2347">
            <v>32918</v>
          </cell>
          <cell r="J2347">
            <v>21.82</v>
          </cell>
          <cell r="K2347">
            <v>20.0822</v>
          </cell>
        </row>
        <row r="2348">
          <cell r="A2348">
            <v>32919</v>
          </cell>
          <cell r="J2348">
            <v>20.71</v>
          </cell>
          <cell r="K2348">
            <v>19.197299999999998</v>
          </cell>
        </row>
        <row r="2349">
          <cell r="A2349">
            <v>32920</v>
          </cell>
          <cell r="J2349">
            <v>19.63</v>
          </cell>
          <cell r="K2349">
            <v>18.147400000000001</v>
          </cell>
        </row>
        <row r="2350">
          <cell r="A2350">
            <v>32923</v>
          </cell>
          <cell r="J2350">
            <v>18.579999999999998</v>
          </cell>
          <cell r="K2350">
            <v>17.534099999999999</v>
          </cell>
        </row>
        <row r="2351">
          <cell r="A2351">
            <v>32924</v>
          </cell>
          <cell r="J2351">
            <v>19.149999999999999</v>
          </cell>
          <cell r="K2351">
            <v>17.752600000000001</v>
          </cell>
        </row>
        <row r="2352">
          <cell r="A2352">
            <v>32925</v>
          </cell>
          <cell r="J2352">
            <v>19.18</v>
          </cell>
          <cell r="K2352">
            <v>20.770900000000001</v>
          </cell>
        </row>
        <row r="2353">
          <cell r="A2353">
            <v>32926</v>
          </cell>
          <cell r="J2353">
            <v>18.489999999999998</v>
          </cell>
          <cell r="K2353">
            <v>20.055399999999999</v>
          </cell>
        </row>
        <row r="2354">
          <cell r="A2354">
            <v>32927</v>
          </cell>
          <cell r="J2354">
            <v>18.28</v>
          </cell>
          <cell r="K2354">
            <v>19.030899999999999</v>
          </cell>
        </row>
        <row r="2355">
          <cell r="A2355">
            <v>32930</v>
          </cell>
          <cell r="J2355">
            <v>19.899999999999999</v>
          </cell>
          <cell r="K2355">
            <v>21.033799999999999</v>
          </cell>
        </row>
        <row r="2356">
          <cell r="A2356">
            <v>32931</v>
          </cell>
          <cell r="J2356">
            <v>19.53</v>
          </cell>
          <cell r="K2356">
            <v>20.9816</v>
          </cell>
        </row>
        <row r="2357">
          <cell r="A2357">
            <v>32932</v>
          </cell>
          <cell r="J2357">
            <v>18.95</v>
          </cell>
          <cell r="K2357">
            <v>20.1143</v>
          </cell>
        </row>
        <row r="2358">
          <cell r="A2358">
            <v>32933</v>
          </cell>
          <cell r="J2358">
            <v>17.93</v>
          </cell>
          <cell r="K2358">
            <v>18.897600000000001</v>
          </cell>
        </row>
        <row r="2359">
          <cell r="A2359">
            <v>32934</v>
          </cell>
          <cell r="J2359">
            <v>19.850000000000001</v>
          </cell>
          <cell r="K2359">
            <v>20.708100000000002</v>
          </cell>
        </row>
        <row r="2360">
          <cell r="A2360">
            <v>32937</v>
          </cell>
          <cell r="J2360">
            <v>19.940000000000001</v>
          </cell>
          <cell r="K2360">
            <v>19.726800000000001</v>
          </cell>
        </row>
        <row r="2361">
          <cell r="A2361">
            <v>32938</v>
          </cell>
          <cell r="J2361">
            <v>19.46</v>
          </cell>
          <cell r="K2361">
            <v>19.499600000000001</v>
          </cell>
        </row>
        <row r="2362">
          <cell r="A2362">
            <v>32939</v>
          </cell>
          <cell r="J2362">
            <v>18.36</v>
          </cell>
          <cell r="K2362">
            <v>18.707899999999999</v>
          </cell>
        </row>
        <row r="2363">
          <cell r="A2363">
            <v>32940</v>
          </cell>
          <cell r="J2363">
            <v>17.41</v>
          </cell>
          <cell r="K2363">
            <v>17.969200000000001</v>
          </cell>
        </row>
        <row r="2364">
          <cell r="A2364">
            <v>32941</v>
          </cell>
          <cell r="J2364">
            <v>19.100000000000001</v>
          </cell>
          <cell r="K2364">
            <v>17.873999999999999</v>
          </cell>
        </row>
        <row r="2365">
          <cell r="A2365">
            <v>32944</v>
          </cell>
          <cell r="J2365">
            <v>18.07</v>
          </cell>
          <cell r="K2365">
            <v>17.8537</v>
          </cell>
        </row>
        <row r="2366">
          <cell r="A2366">
            <v>32945</v>
          </cell>
          <cell r="J2366">
            <v>18.13</v>
          </cell>
          <cell r="K2366">
            <v>18.0243</v>
          </cell>
        </row>
        <row r="2367">
          <cell r="A2367">
            <v>32946</v>
          </cell>
          <cell r="J2367">
            <v>17.27</v>
          </cell>
          <cell r="K2367">
            <v>17.480599999999999</v>
          </cell>
        </row>
        <row r="2368">
          <cell r="A2368">
            <v>32947</v>
          </cell>
          <cell r="J2368">
            <v>16.91</v>
          </cell>
          <cell r="K2368">
            <v>16.633199999999999</v>
          </cell>
        </row>
        <row r="2369">
          <cell r="A2369">
            <v>32948</v>
          </cell>
          <cell r="J2369">
            <v>16.45</v>
          </cell>
          <cell r="K2369">
            <v>15.9305</v>
          </cell>
        </row>
        <row r="2370">
          <cell r="A2370">
            <v>32951</v>
          </cell>
          <cell r="J2370">
            <v>15.81</v>
          </cell>
          <cell r="K2370">
            <v>16.106000000000002</v>
          </cell>
        </row>
        <row r="2371">
          <cell r="A2371">
            <v>32952</v>
          </cell>
          <cell r="J2371">
            <v>15.74</v>
          </cell>
          <cell r="K2371">
            <v>18.7563</v>
          </cell>
        </row>
        <row r="2372">
          <cell r="A2372">
            <v>32953</v>
          </cell>
          <cell r="J2372">
            <v>16.899999999999999</v>
          </cell>
          <cell r="K2372">
            <v>18.959099999999999</v>
          </cell>
        </row>
        <row r="2373">
          <cell r="A2373">
            <v>32954</v>
          </cell>
          <cell r="J2373">
            <v>16.34</v>
          </cell>
          <cell r="K2373">
            <v>19.266999999999999</v>
          </cell>
        </row>
        <row r="2374">
          <cell r="A2374">
            <v>32955</v>
          </cell>
          <cell r="J2374">
            <v>17.16</v>
          </cell>
          <cell r="K2374">
            <v>19.0166</v>
          </cell>
        </row>
        <row r="2375">
          <cell r="A2375">
            <v>32958</v>
          </cell>
          <cell r="J2375">
            <v>16.86</v>
          </cell>
          <cell r="K2375">
            <v>18.54</v>
          </cell>
        </row>
        <row r="2376">
          <cell r="A2376">
            <v>32959</v>
          </cell>
          <cell r="J2376">
            <v>16.62</v>
          </cell>
          <cell r="K2376">
            <v>17.830300000000001</v>
          </cell>
        </row>
        <row r="2377">
          <cell r="A2377">
            <v>32960</v>
          </cell>
          <cell r="J2377">
            <v>17.14</v>
          </cell>
          <cell r="K2377">
            <v>17.810099999999998</v>
          </cell>
        </row>
        <row r="2378">
          <cell r="A2378">
            <v>32961</v>
          </cell>
          <cell r="J2378">
            <v>16.43</v>
          </cell>
          <cell r="K2378">
            <v>17.047499999999999</v>
          </cell>
        </row>
        <row r="2379">
          <cell r="A2379">
            <v>32962</v>
          </cell>
          <cell r="J2379">
            <v>16.260000000000002</v>
          </cell>
          <cell r="K2379">
            <v>17.316299999999998</v>
          </cell>
        </row>
        <row r="2380">
          <cell r="A2380">
            <v>32965</v>
          </cell>
          <cell r="J2380">
            <v>16.260000000000002</v>
          </cell>
          <cell r="K2380">
            <v>16.695699999999999</v>
          </cell>
        </row>
        <row r="2381">
          <cell r="A2381">
            <v>32966</v>
          </cell>
          <cell r="J2381">
            <v>17.61</v>
          </cell>
          <cell r="K2381">
            <v>19.358000000000001</v>
          </cell>
        </row>
        <row r="2382">
          <cell r="A2382">
            <v>32967</v>
          </cell>
          <cell r="J2382">
            <v>19.34</v>
          </cell>
          <cell r="K2382">
            <v>19.499099999999999</v>
          </cell>
        </row>
        <row r="2383">
          <cell r="A2383">
            <v>32968</v>
          </cell>
          <cell r="J2383">
            <v>18.88</v>
          </cell>
          <cell r="K2383">
            <v>18.785799999999998</v>
          </cell>
        </row>
        <row r="2384">
          <cell r="A2384">
            <v>32969</v>
          </cell>
          <cell r="J2384">
            <v>18.420000000000002</v>
          </cell>
          <cell r="K2384">
            <v>18.4209</v>
          </cell>
        </row>
        <row r="2385">
          <cell r="A2385">
            <v>32972</v>
          </cell>
          <cell r="J2385">
            <v>19.46</v>
          </cell>
          <cell r="K2385">
            <v>18.314699999999998</v>
          </cell>
        </row>
        <row r="2386">
          <cell r="A2386">
            <v>32973</v>
          </cell>
          <cell r="J2386">
            <v>18.649999999999999</v>
          </cell>
          <cell r="K2386">
            <v>18.624400000000001</v>
          </cell>
        </row>
        <row r="2387">
          <cell r="A2387">
            <v>32974</v>
          </cell>
          <cell r="J2387">
            <v>17.89</v>
          </cell>
          <cell r="K2387">
            <v>18.354600000000001</v>
          </cell>
        </row>
        <row r="2388">
          <cell r="A2388">
            <v>32975</v>
          </cell>
          <cell r="J2388">
            <v>18.87</v>
          </cell>
          <cell r="K2388">
            <v>18.178100000000001</v>
          </cell>
        </row>
        <row r="2389">
          <cell r="A2389">
            <v>32976</v>
          </cell>
          <cell r="J2389">
            <v>18.04</v>
          </cell>
          <cell r="K2389">
            <v>17.470500000000001</v>
          </cell>
        </row>
        <row r="2390">
          <cell r="A2390">
            <v>32979</v>
          </cell>
          <cell r="J2390">
            <v>17.25</v>
          </cell>
          <cell r="K2390">
            <v>16.821000000000002</v>
          </cell>
        </row>
        <row r="2391">
          <cell r="A2391">
            <v>32980</v>
          </cell>
          <cell r="J2391">
            <v>16.899999999999999</v>
          </cell>
          <cell r="K2391">
            <v>16.5899</v>
          </cell>
        </row>
        <row r="2392">
          <cell r="A2392">
            <v>32981</v>
          </cell>
          <cell r="J2392">
            <v>16.23</v>
          </cell>
          <cell r="K2392">
            <v>15.9191</v>
          </cell>
        </row>
        <row r="2393">
          <cell r="A2393">
            <v>32982</v>
          </cell>
          <cell r="J2393">
            <v>16.93</v>
          </cell>
          <cell r="K2393">
            <v>16.161000000000001</v>
          </cell>
        </row>
        <row r="2394">
          <cell r="A2394">
            <v>32983</v>
          </cell>
          <cell r="J2394">
            <v>16.23</v>
          </cell>
          <cell r="K2394">
            <v>16.672699999999999</v>
          </cell>
        </row>
        <row r="2395">
          <cell r="A2395">
            <v>32986</v>
          </cell>
          <cell r="J2395">
            <v>16.260000000000002</v>
          </cell>
          <cell r="K2395">
            <v>16.304300000000001</v>
          </cell>
        </row>
        <row r="2396">
          <cell r="A2396">
            <v>32987</v>
          </cell>
          <cell r="J2396">
            <v>21.86</v>
          </cell>
          <cell r="K2396">
            <v>21.7666</v>
          </cell>
        </row>
        <row r="2397">
          <cell r="A2397">
            <v>32988</v>
          </cell>
          <cell r="J2397">
            <v>20.420000000000002</v>
          </cell>
          <cell r="K2397">
            <v>20.725000000000001</v>
          </cell>
        </row>
        <row r="2398">
          <cell r="A2398">
            <v>32989</v>
          </cell>
          <cell r="J2398">
            <v>19.16</v>
          </cell>
          <cell r="K2398">
            <v>19.617999999999999</v>
          </cell>
        </row>
        <row r="2399">
          <cell r="A2399">
            <v>32990</v>
          </cell>
          <cell r="J2399">
            <v>18.28</v>
          </cell>
          <cell r="K2399">
            <v>18.7989</v>
          </cell>
        </row>
        <row r="2400">
          <cell r="A2400">
            <v>32993</v>
          </cell>
          <cell r="J2400">
            <v>17.79</v>
          </cell>
          <cell r="K2400">
            <v>19.523499999999999</v>
          </cell>
        </row>
        <row r="2401">
          <cell r="A2401">
            <v>32994</v>
          </cell>
          <cell r="J2401">
            <v>17.670000000000002</v>
          </cell>
          <cell r="K2401">
            <v>18.666499999999999</v>
          </cell>
        </row>
        <row r="2402">
          <cell r="A2402">
            <v>32995</v>
          </cell>
          <cell r="J2402">
            <v>16.96</v>
          </cell>
          <cell r="K2402">
            <v>17.698699999999999</v>
          </cell>
        </row>
        <row r="2403">
          <cell r="A2403">
            <v>32996</v>
          </cell>
          <cell r="J2403">
            <v>16.350000000000001</v>
          </cell>
          <cell r="K2403">
            <v>17.027999999999999</v>
          </cell>
        </row>
        <row r="2404">
          <cell r="A2404">
            <v>32997</v>
          </cell>
          <cell r="J2404">
            <v>17.690000000000001</v>
          </cell>
          <cell r="K2404">
            <v>16.787400000000002</v>
          </cell>
        </row>
        <row r="2405">
          <cell r="A2405">
            <v>33000</v>
          </cell>
          <cell r="J2405">
            <v>16.93</v>
          </cell>
          <cell r="K2405">
            <v>17.159500000000001</v>
          </cell>
        </row>
        <row r="2406">
          <cell r="A2406">
            <v>33001</v>
          </cell>
          <cell r="J2406">
            <v>17.2</v>
          </cell>
          <cell r="K2406">
            <v>17.436499999999999</v>
          </cell>
        </row>
        <row r="2407">
          <cell r="A2407">
            <v>33002</v>
          </cell>
          <cell r="J2407">
            <v>16.66</v>
          </cell>
          <cell r="K2407">
            <v>16.791799999999999</v>
          </cell>
        </row>
        <row r="2408">
          <cell r="A2408">
            <v>33003</v>
          </cell>
          <cell r="J2408">
            <v>16.010000000000002</v>
          </cell>
          <cell r="K2408">
            <v>16.188700000000001</v>
          </cell>
        </row>
        <row r="2409">
          <cell r="A2409">
            <v>33004</v>
          </cell>
          <cell r="J2409">
            <v>15.53</v>
          </cell>
          <cell r="K2409">
            <v>16.263999999999999</v>
          </cell>
        </row>
        <row r="2410">
          <cell r="A2410">
            <v>33007</v>
          </cell>
          <cell r="J2410">
            <v>15.26</v>
          </cell>
          <cell r="K2410">
            <v>16.328800000000001</v>
          </cell>
        </row>
        <row r="2411">
          <cell r="A2411">
            <v>33008</v>
          </cell>
          <cell r="J2411">
            <v>15.68</v>
          </cell>
          <cell r="K2411">
            <v>16.776800000000001</v>
          </cell>
        </row>
        <row r="2412">
          <cell r="A2412">
            <v>33009</v>
          </cell>
          <cell r="J2412">
            <v>16.16</v>
          </cell>
          <cell r="K2412">
            <v>16.564499999999999</v>
          </cell>
        </row>
        <row r="2413">
          <cell r="A2413">
            <v>33010</v>
          </cell>
          <cell r="J2413">
            <v>15.66</v>
          </cell>
          <cell r="K2413">
            <v>16.084399999999999</v>
          </cell>
        </row>
        <row r="2414">
          <cell r="A2414">
            <v>33011</v>
          </cell>
          <cell r="J2414">
            <v>15.65</v>
          </cell>
          <cell r="K2414">
            <v>17.921800000000001</v>
          </cell>
        </row>
        <row r="2415">
          <cell r="A2415">
            <v>33014</v>
          </cell>
          <cell r="J2415">
            <v>15.21</v>
          </cell>
          <cell r="K2415">
            <v>18.1934</v>
          </cell>
        </row>
        <row r="2416">
          <cell r="A2416">
            <v>33015</v>
          </cell>
          <cell r="J2416">
            <v>16.079999999999998</v>
          </cell>
          <cell r="K2416">
            <v>18.816500000000001</v>
          </cell>
        </row>
        <row r="2417">
          <cell r="A2417">
            <v>33016</v>
          </cell>
          <cell r="J2417">
            <v>15.48</v>
          </cell>
          <cell r="K2417">
            <v>18.677600000000002</v>
          </cell>
        </row>
        <row r="2418">
          <cell r="A2418">
            <v>33017</v>
          </cell>
          <cell r="J2418">
            <v>15.16</v>
          </cell>
          <cell r="K2418">
            <v>18.187899999999999</v>
          </cell>
        </row>
        <row r="2419">
          <cell r="A2419">
            <v>33018</v>
          </cell>
          <cell r="J2419">
            <v>14.99</v>
          </cell>
          <cell r="K2419">
            <v>17.868600000000001</v>
          </cell>
        </row>
        <row r="2420">
          <cell r="A2420">
            <v>33021</v>
          </cell>
          <cell r="J2420">
            <v>16.37</v>
          </cell>
          <cell r="K2420">
            <v>18.946899999999999</v>
          </cell>
        </row>
        <row r="2421">
          <cell r="A2421">
            <v>33022</v>
          </cell>
          <cell r="J2421">
            <v>15.74</v>
          </cell>
          <cell r="K2421">
            <v>18.022200000000002</v>
          </cell>
        </row>
        <row r="2422">
          <cell r="A2422">
            <v>33023</v>
          </cell>
          <cell r="J2422">
            <v>15.59</v>
          </cell>
          <cell r="K2422">
            <v>18.2212</v>
          </cell>
        </row>
        <row r="2423">
          <cell r="A2423">
            <v>33024</v>
          </cell>
          <cell r="J2423">
            <v>15.78</v>
          </cell>
          <cell r="K2423">
            <v>18.184999999999999</v>
          </cell>
        </row>
        <row r="2424">
          <cell r="A2424">
            <v>33025</v>
          </cell>
          <cell r="J2424">
            <v>17.440000000000001</v>
          </cell>
          <cell r="K2424">
            <v>18.9999</v>
          </cell>
        </row>
        <row r="2425">
          <cell r="A2425">
            <v>33028</v>
          </cell>
          <cell r="J2425">
            <v>17.22</v>
          </cell>
          <cell r="K2425">
            <v>18.634799999999998</v>
          </cell>
        </row>
        <row r="2426">
          <cell r="A2426">
            <v>33029</v>
          </cell>
          <cell r="J2426">
            <v>17.440000000000001</v>
          </cell>
          <cell r="K2426">
            <v>18.578299999999999</v>
          </cell>
        </row>
        <row r="2427">
          <cell r="A2427">
            <v>33030</v>
          </cell>
          <cell r="J2427">
            <v>17.440000000000001</v>
          </cell>
          <cell r="K2427">
            <v>18.6556</v>
          </cell>
        </row>
        <row r="2428">
          <cell r="A2428">
            <v>33031</v>
          </cell>
          <cell r="J2428">
            <v>17.46</v>
          </cell>
          <cell r="K2428">
            <v>18.547799999999999</v>
          </cell>
        </row>
        <row r="2429">
          <cell r="A2429">
            <v>33032</v>
          </cell>
          <cell r="J2429">
            <v>16.670000000000002</v>
          </cell>
          <cell r="K2429">
            <v>18.059999999999999</v>
          </cell>
        </row>
        <row r="2430">
          <cell r="A2430">
            <v>33035</v>
          </cell>
          <cell r="J2430">
            <v>18.25</v>
          </cell>
          <cell r="K2430">
            <v>19.225100000000001</v>
          </cell>
        </row>
        <row r="2431">
          <cell r="A2431">
            <v>33036</v>
          </cell>
          <cell r="J2431">
            <v>18.21</v>
          </cell>
          <cell r="K2431">
            <v>18.792000000000002</v>
          </cell>
        </row>
        <row r="2432">
          <cell r="A2432">
            <v>33037</v>
          </cell>
          <cell r="J2432">
            <v>17.29</v>
          </cell>
          <cell r="K2432">
            <v>18.122599999999998</v>
          </cell>
        </row>
        <row r="2433">
          <cell r="A2433">
            <v>33038</v>
          </cell>
          <cell r="J2433">
            <v>16.829999999999998</v>
          </cell>
          <cell r="K2433">
            <v>18.590199999999999</v>
          </cell>
        </row>
        <row r="2434">
          <cell r="A2434">
            <v>33039</v>
          </cell>
          <cell r="J2434">
            <v>16.12</v>
          </cell>
          <cell r="K2434">
            <v>17.8934</v>
          </cell>
        </row>
        <row r="2435">
          <cell r="A2435">
            <v>33042</v>
          </cell>
          <cell r="J2435">
            <v>17.55</v>
          </cell>
          <cell r="K2435">
            <v>18.480799999999999</v>
          </cell>
        </row>
        <row r="2436">
          <cell r="A2436">
            <v>33043</v>
          </cell>
          <cell r="J2436">
            <v>17.12</v>
          </cell>
          <cell r="K2436">
            <v>18.6157</v>
          </cell>
        </row>
        <row r="2437">
          <cell r="A2437">
            <v>33044</v>
          </cell>
          <cell r="J2437">
            <v>16.82</v>
          </cell>
          <cell r="K2437">
            <v>18.026800000000001</v>
          </cell>
        </row>
        <row r="2438">
          <cell r="A2438">
            <v>33045</v>
          </cell>
          <cell r="J2438">
            <v>16.239999999999998</v>
          </cell>
          <cell r="K2438">
            <v>17.4177</v>
          </cell>
        </row>
        <row r="2439">
          <cell r="A2439">
            <v>33046</v>
          </cell>
          <cell r="J2439">
            <v>15.62</v>
          </cell>
          <cell r="K2439">
            <v>16.6601</v>
          </cell>
        </row>
        <row r="2440">
          <cell r="A2440">
            <v>33049</v>
          </cell>
          <cell r="J2440">
            <v>16.18</v>
          </cell>
          <cell r="K2440">
            <v>16.144300000000001</v>
          </cell>
        </row>
        <row r="2441">
          <cell r="A2441">
            <v>33050</v>
          </cell>
          <cell r="J2441">
            <v>15.67</v>
          </cell>
          <cell r="K2441">
            <v>15.5566</v>
          </cell>
        </row>
        <row r="2442">
          <cell r="A2442">
            <v>33051</v>
          </cell>
          <cell r="J2442">
            <v>15.14</v>
          </cell>
          <cell r="K2442">
            <v>15.0875</v>
          </cell>
        </row>
        <row r="2443">
          <cell r="A2443">
            <v>33052</v>
          </cell>
          <cell r="J2443">
            <v>14.72</v>
          </cell>
          <cell r="K2443">
            <v>14.8896</v>
          </cell>
        </row>
        <row r="2444">
          <cell r="A2444">
            <v>33053</v>
          </cell>
          <cell r="J2444">
            <v>14.74</v>
          </cell>
          <cell r="K2444">
            <v>15.327999999999999</v>
          </cell>
        </row>
        <row r="2445">
          <cell r="A2445">
            <v>33056</v>
          </cell>
          <cell r="J2445">
            <v>14.4</v>
          </cell>
          <cell r="K2445">
            <v>15.568199999999999</v>
          </cell>
        </row>
        <row r="2446">
          <cell r="A2446">
            <v>33057</v>
          </cell>
          <cell r="J2446">
            <v>14.17</v>
          </cell>
          <cell r="K2446">
            <v>15.5253</v>
          </cell>
        </row>
        <row r="2447">
          <cell r="A2447">
            <v>33058</v>
          </cell>
          <cell r="J2447">
            <v>13.91</v>
          </cell>
          <cell r="K2447">
            <v>14.9565</v>
          </cell>
        </row>
        <row r="2448">
          <cell r="A2448">
            <v>33059</v>
          </cell>
          <cell r="J2448">
            <v>14.03</v>
          </cell>
          <cell r="K2448">
            <v>15.2074</v>
          </cell>
        </row>
        <row r="2449">
          <cell r="A2449">
            <v>33060</v>
          </cell>
          <cell r="J2449">
            <v>15.31</v>
          </cell>
          <cell r="K2449">
            <v>16.407800000000002</v>
          </cell>
        </row>
        <row r="2450">
          <cell r="A2450">
            <v>33063</v>
          </cell>
          <cell r="J2450">
            <v>14.98</v>
          </cell>
          <cell r="K2450">
            <v>15.763</v>
          </cell>
        </row>
        <row r="2451">
          <cell r="A2451">
            <v>33064</v>
          </cell>
          <cell r="J2451">
            <v>14.86</v>
          </cell>
          <cell r="K2451">
            <v>15.327400000000001</v>
          </cell>
        </row>
        <row r="2452">
          <cell r="A2452">
            <v>33065</v>
          </cell>
          <cell r="J2452">
            <v>15.86</v>
          </cell>
          <cell r="K2452">
            <v>15.8111</v>
          </cell>
        </row>
        <row r="2453">
          <cell r="A2453">
            <v>33066</v>
          </cell>
          <cell r="J2453">
            <v>15.36</v>
          </cell>
          <cell r="K2453">
            <v>15.2597</v>
          </cell>
        </row>
        <row r="2454">
          <cell r="A2454">
            <v>33067</v>
          </cell>
          <cell r="J2454">
            <v>15.44</v>
          </cell>
          <cell r="K2454">
            <v>15.366099999999999</v>
          </cell>
        </row>
        <row r="2455">
          <cell r="A2455">
            <v>33070</v>
          </cell>
          <cell r="J2455">
            <v>17.63</v>
          </cell>
          <cell r="K2455">
            <v>16.7196</v>
          </cell>
        </row>
        <row r="2456">
          <cell r="A2456">
            <v>33071</v>
          </cell>
          <cell r="J2456">
            <v>16.8</v>
          </cell>
          <cell r="K2456">
            <v>16.046399999999998</v>
          </cell>
        </row>
        <row r="2457">
          <cell r="A2457">
            <v>33072</v>
          </cell>
          <cell r="J2457">
            <v>16.100000000000001</v>
          </cell>
          <cell r="K2457">
            <v>15.568199999999999</v>
          </cell>
        </row>
        <row r="2458">
          <cell r="A2458">
            <v>33073</v>
          </cell>
          <cell r="J2458">
            <v>15.83</v>
          </cell>
          <cell r="K2458">
            <v>15.398</v>
          </cell>
        </row>
        <row r="2459">
          <cell r="A2459">
            <v>33074</v>
          </cell>
          <cell r="J2459">
            <v>15.55</v>
          </cell>
          <cell r="K2459">
            <v>15.3895</v>
          </cell>
        </row>
        <row r="2460">
          <cell r="A2460">
            <v>33077</v>
          </cell>
          <cell r="J2460">
            <v>15.05</v>
          </cell>
          <cell r="K2460">
            <v>15.259</v>
          </cell>
        </row>
        <row r="2461">
          <cell r="A2461">
            <v>33078</v>
          </cell>
          <cell r="J2461">
            <v>17.62</v>
          </cell>
          <cell r="K2461">
            <v>17.636199999999999</v>
          </cell>
        </row>
        <row r="2462">
          <cell r="A2462">
            <v>33079</v>
          </cell>
          <cell r="J2462">
            <v>17.149999999999999</v>
          </cell>
          <cell r="K2462">
            <v>17.077999999999999</v>
          </cell>
        </row>
        <row r="2463">
          <cell r="A2463">
            <v>33080</v>
          </cell>
          <cell r="J2463">
            <v>16.39</v>
          </cell>
          <cell r="K2463">
            <v>16.3766</v>
          </cell>
        </row>
        <row r="2464">
          <cell r="A2464">
            <v>33081</v>
          </cell>
          <cell r="J2464">
            <v>16.5</v>
          </cell>
          <cell r="K2464">
            <v>16.337399999999999</v>
          </cell>
        </row>
        <row r="2465">
          <cell r="A2465">
            <v>33084</v>
          </cell>
          <cell r="J2465">
            <v>16.66</v>
          </cell>
          <cell r="K2465">
            <v>16.253</v>
          </cell>
        </row>
        <row r="2466">
          <cell r="A2466">
            <v>33085</v>
          </cell>
          <cell r="J2466">
            <v>16.059999999999999</v>
          </cell>
          <cell r="K2466">
            <v>15.5831</v>
          </cell>
        </row>
        <row r="2467">
          <cell r="A2467">
            <v>33086</v>
          </cell>
          <cell r="J2467">
            <v>17.010000000000002</v>
          </cell>
          <cell r="K2467">
            <v>16.104900000000001</v>
          </cell>
        </row>
        <row r="2468">
          <cell r="A2468">
            <v>33087</v>
          </cell>
          <cell r="J2468">
            <v>16.34</v>
          </cell>
          <cell r="K2468">
            <v>15.714</v>
          </cell>
        </row>
        <row r="2469">
          <cell r="A2469">
            <v>33088</v>
          </cell>
          <cell r="J2469">
            <v>22.49</v>
          </cell>
          <cell r="K2469">
            <v>19.9604</v>
          </cell>
        </row>
        <row r="2470">
          <cell r="A2470">
            <v>33091</v>
          </cell>
          <cell r="J2470">
            <v>23.93</v>
          </cell>
          <cell r="K2470">
            <v>21.6051</v>
          </cell>
        </row>
        <row r="2471">
          <cell r="A2471">
            <v>33092</v>
          </cell>
          <cell r="J2471">
            <v>30.48</v>
          </cell>
          <cell r="K2471">
            <v>26.709299999999999</v>
          </cell>
        </row>
        <row r="2472">
          <cell r="A2472">
            <v>33093</v>
          </cell>
          <cell r="J2472">
            <v>28.53</v>
          </cell>
          <cell r="K2472">
            <v>24.895199999999999</v>
          </cell>
        </row>
        <row r="2473">
          <cell r="A2473">
            <v>33094</v>
          </cell>
          <cell r="J2473">
            <v>35.380000000000003</v>
          </cell>
          <cell r="K2473">
            <v>28.8018</v>
          </cell>
        </row>
        <row r="2474">
          <cell r="A2474">
            <v>33095</v>
          </cell>
          <cell r="J2474">
            <v>32.869999999999997</v>
          </cell>
          <cell r="K2474">
            <v>26.732399999999998</v>
          </cell>
        </row>
        <row r="2475">
          <cell r="A2475">
            <v>33098</v>
          </cell>
          <cell r="J2475">
            <v>30.19</v>
          </cell>
          <cell r="K2475">
            <v>25.208600000000001</v>
          </cell>
        </row>
        <row r="2476">
          <cell r="A2476">
            <v>33099</v>
          </cell>
          <cell r="J2476">
            <v>29.54</v>
          </cell>
          <cell r="K2476">
            <v>24.0762</v>
          </cell>
        </row>
        <row r="2477">
          <cell r="A2477">
            <v>33100</v>
          </cell>
          <cell r="J2477">
            <v>27.75</v>
          </cell>
          <cell r="K2477">
            <v>22.690999999999999</v>
          </cell>
        </row>
        <row r="2478">
          <cell r="A2478">
            <v>33101</v>
          </cell>
          <cell r="J2478">
            <v>25.83</v>
          </cell>
          <cell r="K2478">
            <v>21.824100000000001</v>
          </cell>
        </row>
        <row r="2479">
          <cell r="A2479">
            <v>33102</v>
          </cell>
          <cell r="J2479">
            <v>23.88</v>
          </cell>
          <cell r="K2479">
            <v>20.9894</v>
          </cell>
        </row>
        <row r="2480">
          <cell r="A2480">
            <v>33105</v>
          </cell>
          <cell r="J2480">
            <v>27.51</v>
          </cell>
          <cell r="K2480">
            <v>23.751100000000001</v>
          </cell>
        </row>
        <row r="2481">
          <cell r="A2481">
            <v>33106</v>
          </cell>
          <cell r="J2481">
            <v>33.15</v>
          </cell>
          <cell r="K2481">
            <v>25.687200000000001</v>
          </cell>
        </row>
        <row r="2482">
          <cell r="A2482">
            <v>33107</v>
          </cell>
          <cell r="J2482">
            <v>35.85</v>
          </cell>
          <cell r="K2482">
            <v>29.643699999999999</v>
          </cell>
        </row>
        <row r="2483">
          <cell r="A2483">
            <v>33108</v>
          </cell>
          <cell r="J2483">
            <v>34.28</v>
          </cell>
          <cell r="K2483">
            <v>28.517800000000001</v>
          </cell>
        </row>
        <row r="2484">
          <cell r="A2484">
            <v>33109</v>
          </cell>
          <cell r="J2484">
            <v>31.96</v>
          </cell>
          <cell r="K2484">
            <v>29.136299999999999</v>
          </cell>
        </row>
        <row r="2485">
          <cell r="A2485">
            <v>33112</v>
          </cell>
          <cell r="J2485">
            <v>32.99</v>
          </cell>
          <cell r="K2485">
            <v>28.733899999999998</v>
          </cell>
        </row>
        <row r="2486">
          <cell r="A2486">
            <v>33113</v>
          </cell>
          <cell r="J2486">
            <v>37.54</v>
          </cell>
          <cell r="K2486">
            <v>32.112299999999998</v>
          </cell>
        </row>
        <row r="2487">
          <cell r="A2487">
            <v>33114</v>
          </cell>
          <cell r="J2487">
            <v>34.380000000000003</v>
          </cell>
          <cell r="K2487">
            <v>30.047000000000001</v>
          </cell>
        </row>
        <row r="2488">
          <cell r="A2488">
            <v>33115</v>
          </cell>
          <cell r="J2488">
            <v>31.36</v>
          </cell>
          <cell r="K2488">
            <v>27.874099999999999</v>
          </cell>
        </row>
        <row r="2489">
          <cell r="A2489">
            <v>33116</v>
          </cell>
          <cell r="J2489">
            <v>28.71</v>
          </cell>
          <cell r="K2489">
            <v>26.211500000000001</v>
          </cell>
        </row>
        <row r="2490">
          <cell r="A2490">
            <v>33119</v>
          </cell>
          <cell r="J2490">
            <v>29.61</v>
          </cell>
          <cell r="K2490">
            <v>26.5154</v>
          </cell>
        </row>
        <row r="2491">
          <cell r="A2491">
            <v>33120</v>
          </cell>
          <cell r="J2491">
            <v>32.119999999999997</v>
          </cell>
          <cell r="K2491">
            <v>26.959299999999999</v>
          </cell>
        </row>
        <row r="2492">
          <cell r="A2492">
            <v>33121</v>
          </cell>
          <cell r="J2492">
            <v>30.19</v>
          </cell>
          <cell r="K2492">
            <v>25.714600000000001</v>
          </cell>
        </row>
        <row r="2493">
          <cell r="A2493">
            <v>33122</v>
          </cell>
          <cell r="J2493">
            <v>28.93</v>
          </cell>
          <cell r="K2493">
            <v>24.805499999999999</v>
          </cell>
        </row>
        <row r="2494">
          <cell r="A2494">
            <v>33123</v>
          </cell>
          <cell r="J2494">
            <v>28.72</v>
          </cell>
          <cell r="K2494">
            <v>24.5289</v>
          </cell>
        </row>
        <row r="2495">
          <cell r="A2495">
            <v>33126</v>
          </cell>
          <cell r="J2495">
            <v>26.38</v>
          </cell>
          <cell r="K2495">
            <v>23.221900000000002</v>
          </cell>
        </row>
        <row r="2496">
          <cell r="A2496">
            <v>33127</v>
          </cell>
          <cell r="J2496">
            <v>25.37</v>
          </cell>
          <cell r="K2496">
            <v>21.9679</v>
          </cell>
        </row>
        <row r="2497">
          <cell r="A2497">
            <v>33128</v>
          </cell>
          <cell r="J2497">
            <v>24.9</v>
          </cell>
          <cell r="K2497">
            <v>23.166799999999999</v>
          </cell>
        </row>
        <row r="2498">
          <cell r="A2498">
            <v>33129</v>
          </cell>
          <cell r="J2498">
            <v>23.04</v>
          </cell>
          <cell r="K2498">
            <v>22.303999999999998</v>
          </cell>
        </row>
        <row r="2499">
          <cell r="A2499">
            <v>33130</v>
          </cell>
          <cell r="J2499">
            <v>22.12</v>
          </cell>
          <cell r="K2499">
            <v>22.382899999999999</v>
          </cell>
        </row>
        <row r="2500">
          <cell r="A2500">
            <v>33133</v>
          </cell>
          <cell r="J2500">
            <v>20.81</v>
          </cell>
          <cell r="K2500">
            <v>21.221599999999999</v>
          </cell>
        </row>
        <row r="2501">
          <cell r="A2501">
            <v>33134</v>
          </cell>
          <cell r="J2501">
            <v>19.55</v>
          </cell>
          <cell r="K2501">
            <v>20.6099</v>
          </cell>
        </row>
        <row r="2502">
          <cell r="A2502">
            <v>33135</v>
          </cell>
          <cell r="J2502">
            <v>19.260000000000002</v>
          </cell>
          <cell r="K2502">
            <v>19.811699999999998</v>
          </cell>
        </row>
        <row r="2503">
          <cell r="A2503">
            <v>33136</v>
          </cell>
          <cell r="J2503">
            <v>21.72</v>
          </cell>
          <cell r="K2503">
            <v>22.56</v>
          </cell>
        </row>
        <row r="2504">
          <cell r="A2504">
            <v>33137</v>
          </cell>
          <cell r="J2504">
            <v>26.33</v>
          </cell>
          <cell r="K2504">
            <v>27.249199999999998</v>
          </cell>
        </row>
        <row r="2505">
          <cell r="A2505">
            <v>33140</v>
          </cell>
          <cell r="J2505">
            <v>24.31</v>
          </cell>
          <cell r="K2505">
            <v>26.2666</v>
          </cell>
        </row>
        <row r="2506">
          <cell r="A2506">
            <v>33141</v>
          </cell>
          <cell r="J2506">
            <v>25.12</v>
          </cell>
          <cell r="K2506">
            <v>26.008500000000002</v>
          </cell>
        </row>
        <row r="2507">
          <cell r="A2507">
            <v>33142</v>
          </cell>
          <cell r="J2507">
            <v>23.63</v>
          </cell>
          <cell r="K2507">
            <v>26.912600000000001</v>
          </cell>
        </row>
        <row r="2508">
          <cell r="A2508">
            <v>33143</v>
          </cell>
          <cell r="J2508">
            <v>22.48</v>
          </cell>
          <cell r="K2508">
            <v>25.515699999999999</v>
          </cell>
        </row>
        <row r="2509">
          <cell r="A2509">
            <v>33144</v>
          </cell>
          <cell r="J2509">
            <v>23.38</v>
          </cell>
          <cell r="K2509">
            <v>24.122900000000001</v>
          </cell>
        </row>
        <row r="2510">
          <cell r="A2510">
            <v>33147</v>
          </cell>
          <cell r="J2510">
            <v>23.18</v>
          </cell>
          <cell r="K2510">
            <v>25.701599999999999</v>
          </cell>
        </row>
        <row r="2511">
          <cell r="A2511">
            <v>33148</v>
          </cell>
          <cell r="J2511">
            <v>28.38</v>
          </cell>
          <cell r="K2511">
            <v>31.891300000000001</v>
          </cell>
        </row>
        <row r="2512">
          <cell r="A2512">
            <v>33149</v>
          </cell>
          <cell r="J2512">
            <v>26.73</v>
          </cell>
          <cell r="K2512">
            <v>29.965399999999999</v>
          </cell>
        </row>
        <row r="2513">
          <cell r="A2513">
            <v>33150</v>
          </cell>
          <cell r="J2513">
            <v>24.63</v>
          </cell>
          <cell r="K2513">
            <v>27.877600000000001</v>
          </cell>
        </row>
        <row r="2514">
          <cell r="A2514">
            <v>33151</v>
          </cell>
          <cell r="J2514">
            <v>23.06</v>
          </cell>
          <cell r="K2514">
            <v>26.369900000000001</v>
          </cell>
        </row>
        <row r="2515">
          <cell r="A2515">
            <v>33154</v>
          </cell>
          <cell r="J2515">
            <v>21.63</v>
          </cell>
          <cell r="K2515">
            <v>26.375499999999999</v>
          </cell>
        </row>
        <row r="2516">
          <cell r="A2516">
            <v>33155</v>
          </cell>
          <cell r="J2516">
            <v>22.78</v>
          </cell>
          <cell r="K2516">
            <v>30.8048</v>
          </cell>
        </row>
        <row r="2517">
          <cell r="A2517">
            <v>33156</v>
          </cell>
          <cell r="J2517">
            <v>23.11</v>
          </cell>
          <cell r="K2517">
            <v>31.241499999999998</v>
          </cell>
        </row>
        <row r="2518">
          <cell r="A2518">
            <v>33157</v>
          </cell>
          <cell r="J2518">
            <v>22.29</v>
          </cell>
          <cell r="K2518">
            <v>30.443100000000001</v>
          </cell>
        </row>
        <row r="2519">
          <cell r="A2519">
            <v>33158</v>
          </cell>
          <cell r="J2519">
            <v>21.01</v>
          </cell>
          <cell r="K2519">
            <v>29.0305</v>
          </cell>
        </row>
        <row r="2520">
          <cell r="A2520">
            <v>33161</v>
          </cell>
          <cell r="J2520">
            <v>23.16</v>
          </cell>
          <cell r="K2520">
            <v>28.469000000000001</v>
          </cell>
        </row>
        <row r="2521">
          <cell r="A2521">
            <v>33162</v>
          </cell>
          <cell r="J2521">
            <v>21.92</v>
          </cell>
          <cell r="K2521">
            <v>26.679099999999998</v>
          </cell>
        </row>
        <row r="2522">
          <cell r="A2522">
            <v>33163</v>
          </cell>
          <cell r="J2522">
            <v>20.47</v>
          </cell>
          <cell r="K2522">
            <v>25.102399999999999</v>
          </cell>
        </row>
        <row r="2523">
          <cell r="A2523">
            <v>33164</v>
          </cell>
          <cell r="J2523">
            <v>19.82</v>
          </cell>
          <cell r="K2523">
            <v>23.826000000000001</v>
          </cell>
        </row>
        <row r="2524">
          <cell r="A2524">
            <v>33165</v>
          </cell>
          <cell r="J2524">
            <v>19.850000000000001</v>
          </cell>
          <cell r="K2524">
            <v>23.0349</v>
          </cell>
        </row>
        <row r="2525">
          <cell r="A2525">
            <v>33168</v>
          </cell>
          <cell r="J2525">
            <v>18.68</v>
          </cell>
          <cell r="K2525">
            <v>22.087299999999999</v>
          </cell>
        </row>
        <row r="2526">
          <cell r="A2526">
            <v>33169</v>
          </cell>
          <cell r="J2526">
            <v>18.66</v>
          </cell>
          <cell r="K2526">
            <v>21.093599999999999</v>
          </cell>
        </row>
        <row r="2527">
          <cell r="A2527">
            <v>33170</v>
          </cell>
          <cell r="J2527">
            <v>18.96</v>
          </cell>
          <cell r="K2527">
            <v>20.233599999999999</v>
          </cell>
        </row>
        <row r="2528">
          <cell r="A2528">
            <v>33171</v>
          </cell>
          <cell r="J2528">
            <v>17.97</v>
          </cell>
          <cell r="K2528">
            <v>20.385300000000001</v>
          </cell>
        </row>
        <row r="2529">
          <cell r="A2529">
            <v>33172</v>
          </cell>
          <cell r="J2529">
            <v>18.43</v>
          </cell>
          <cell r="K2529">
            <v>20.3813</v>
          </cell>
        </row>
        <row r="2530">
          <cell r="A2530">
            <v>33175</v>
          </cell>
          <cell r="J2530">
            <v>20.23</v>
          </cell>
          <cell r="K2530">
            <v>22.711300000000001</v>
          </cell>
        </row>
        <row r="2531">
          <cell r="A2531">
            <v>33176</v>
          </cell>
          <cell r="J2531">
            <v>19</v>
          </cell>
          <cell r="K2531">
            <v>21.574999999999999</v>
          </cell>
        </row>
        <row r="2532">
          <cell r="A2532">
            <v>33177</v>
          </cell>
          <cell r="J2532">
            <v>20.88</v>
          </cell>
          <cell r="K2532">
            <v>23.109000000000002</v>
          </cell>
        </row>
        <row r="2533">
          <cell r="A2533">
            <v>33178</v>
          </cell>
          <cell r="J2533">
            <v>21.98</v>
          </cell>
          <cell r="K2533">
            <v>22.383500000000002</v>
          </cell>
        </row>
        <row r="2534">
          <cell r="A2534">
            <v>33179</v>
          </cell>
          <cell r="J2534">
            <v>20.56</v>
          </cell>
          <cell r="K2534">
            <v>21.424800000000001</v>
          </cell>
        </row>
        <row r="2535">
          <cell r="A2535">
            <v>33182</v>
          </cell>
          <cell r="J2535">
            <v>19.73</v>
          </cell>
          <cell r="K2535">
            <v>20.336600000000001</v>
          </cell>
        </row>
        <row r="2536">
          <cell r="A2536">
            <v>33183</v>
          </cell>
          <cell r="J2536">
            <v>18.57</v>
          </cell>
          <cell r="K2536">
            <v>19.4831</v>
          </cell>
        </row>
        <row r="2537">
          <cell r="A2537">
            <v>33184</v>
          </cell>
          <cell r="J2537">
            <v>17.73</v>
          </cell>
          <cell r="K2537">
            <v>19.0823</v>
          </cell>
        </row>
        <row r="2538">
          <cell r="A2538">
            <v>33185</v>
          </cell>
          <cell r="J2538">
            <v>18.18</v>
          </cell>
          <cell r="K2538">
            <v>19.7956</v>
          </cell>
        </row>
        <row r="2539">
          <cell r="A2539">
            <v>33186</v>
          </cell>
          <cell r="J2539">
            <v>20.58</v>
          </cell>
          <cell r="K2539">
            <v>21.369800000000001</v>
          </cell>
        </row>
        <row r="2540">
          <cell r="A2540">
            <v>33189</v>
          </cell>
          <cell r="J2540">
            <v>19.5</v>
          </cell>
          <cell r="K2540">
            <v>20.945499999999999</v>
          </cell>
        </row>
        <row r="2541">
          <cell r="A2541">
            <v>33190</v>
          </cell>
          <cell r="J2541">
            <v>19.46</v>
          </cell>
          <cell r="K2541">
            <v>20.835899999999999</v>
          </cell>
        </row>
        <row r="2542">
          <cell r="A2542">
            <v>33191</v>
          </cell>
          <cell r="J2542">
            <v>18.63</v>
          </cell>
          <cell r="K2542">
            <v>19.6005</v>
          </cell>
        </row>
        <row r="2543">
          <cell r="A2543">
            <v>33192</v>
          </cell>
          <cell r="J2543">
            <v>18.440000000000001</v>
          </cell>
          <cell r="K2543">
            <v>19.226800000000001</v>
          </cell>
        </row>
        <row r="2544">
          <cell r="A2544">
            <v>33193</v>
          </cell>
          <cell r="J2544">
            <v>17.72</v>
          </cell>
          <cell r="K2544">
            <v>18.354199999999999</v>
          </cell>
        </row>
        <row r="2545">
          <cell r="A2545">
            <v>33196</v>
          </cell>
          <cell r="J2545">
            <v>17.559999999999999</v>
          </cell>
          <cell r="K2545">
            <v>17.545000000000002</v>
          </cell>
        </row>
        <row r="2546">
          <cell r="A2546">
            <v>33197</v>
          </cell>
          <cell r="J2546">
            <v>17.25</v>
          </cell>
          <cell r="K2546">
            <v>17.718499999999999</v>
          </cell>
        </row>
        <row r="2547">
          <cell r="A2547">
            <v>33198</v>
          </cell>
          <cell r="J2547">
            <v>17.07</v>
          </cell>
          <cell r="K2547">
            <v>17.383800000000001</v>
          </cell>
        </row>
        <row r="2548">
          <cell r="A2548">
            <v>33199</v>
          </cell>
          <cell r="J2548">
            <v>17.010000000000002</v>
          </cell>
          <cell r="K2548">
            <v>16.9163</v>
          </cell>
        </row>
        <row r="2549">
          <cell r="A2549">
            <v>33200</v>
          </cell>
          <cell r="J2549">
            <v>16.36</v>
          </cell>
          <cell r="K2549">
            <v>16.523</v>
          </cell>
        </row>
        <row r="2550">
          <cell r="A2550">
            <v>33203</v>
          </cell>
          <cell r="J2550">
            <v>16</v>
          </cell>
          <cell r="K2550">
            <v>17.0778</v>
          </cell>
        </row>
        <row r="2551">
          <cell r="A2551">
            <v>33204</v>
          </cell>
          <cell r="J2551">
            <v>19.22</v>
          </cell>
          <cell r="K2551">
            <v>18.431899999999999</v>
          </cell>
        </row>
        <row r="2552">
          <cell r="A2552">
            <v>33205</v>
          </cell>
          <cell r="J2552">
            <v>18.14</v>
          </cell>
          <cell r="K2552">
            <v>17.797899999999998</v>
          </cell>
        </row>
        <row r="2553">
          <cell r="A2553">
            <v>33206</v>
          </cell>
          <cell r="J2553">
            <v>17.27</v>
          </cell>
          <cell r="K2553">
            <v>17.3413</v>
          </cell>
        </row>
        <row r="2554">
          <cell r="A2554">
            <v>33207</v>
          </cell>
          <cell r="J2554">
            <v>16.63</v>
          </cell>
          <cell r="K2554">
            <v>16.9162</v>
          </cell>
        </row>
        <row r="2555">
          <cell r="A2555">
            <v>33210</v>
          </cell>
          <cell r="J2555">
            <v>17.059999999999999</v>
          </cell>
          <cell r="K2555">
            <v>16.802</v>
          </cell>
        </row>
        <row r="2556">
          <cell r="A2556">
            <v>33211</v>
          </cell>
          <cell r="J2556">
            <v>17.940000000000001</v>
          </cell>
          <cell r="K2556">
            <v>16.541499999999999</v>
          </cell>
        </row>
        <row r="2557">
          <cell r="A2557">
            <v>33212</v>
          </cell>
          <cell r="J2557">
            <v>17.14</v>
          </cell>
          <cell r="K2557">
            <v>16.470800000000001</v>
          </cell>
        </row>
        <row r="2558">
          <cell r="A2558">
            <v>33213</v>
          </cell>
          <cell r="J2558">
            <v>16.739999999999998</v>
          </cell>
          <cell r="K2558">
            <v>16.0501</v>
          </cell>
        </row>
        <row r="2559">
          <cell r="A2559">
            <v>33214</v>
          </cell>
          <cell r="J2559">
            <v>18.420000000000002</v>
          </cell>
          <cell r="K2559">
            <v>16.524899999999999</v>
          </cell>
        </row>
        <row r="2560">
          <cell r="A2560">
            <v>33217</v>
          </cell>
          <cell r="J2560">
            <v>17.559999999999999</v>
          </cell>
          <cell r="K2560">
            <v>15.8544</v>
          </cell>
        </row>
        <row r="2561">
          <cell r="A2561">
            <v>33218</v>
          </cell>
          <cell r="J2561">
            <v>16.93</v>
          </cell>
          <cell r="K2561">
            <v>15.819900000000001</v>
          </cell>
        </row>
        <row r="2562">
          <cell r="A2562">
            <v>33219</v>
          </cell>
          <cell r="J2562">
            <v>17.28</v>
          </cell>
          <cell r="K2562">
            <v>17.460999999999999</v>
          </cell>
        </row>
        <row r="2563">
          <cell r="A2563">
            <v>33220</v>
          </cell>
          <cell r="J2563">
            <v>16.93</v>
          </cell>
          <cell r="K2563">
            <v>17.4815</v>
          </cell>
        </row>
        <row r="2564">
          <cell r="A2564">
            <v>33221</v>
          </cell>
          <cell r="J2564">
            <v>16.66</v>
          </cell>
          <cell r="K2564">
            <v>17.020399999999999</v>
          </cell>
        </row>
        <row r="2565">
          <cell r="A2565">
            <v>33224</v>
          </cell>
          <cell r="J2565">
            <v>20.399999999999999</v>
          </cell>
          <cell r="K2565">
            <v>18.5563</v>
          </cell>
        </row>
        <row r="2566">
          <cell r="A2566">
            <v>33225</v>
          </cell>
          <cell r="J2566">
            <v>22.5</v>
          </cell>
          <cell r="K2566">
            <v>19.5808</v>
          </cell>
        </row>
        <row r="2567">
          <cell r="A2567">
            <v>33226</v>
          </cell>
          <cell r="J2567">
            <v>21.47</v>
          </cell>
          <cell r="K2567">
            <v>18.625900000000001</v>
          </cell>
        </row>
        <row r="2568">
          <cell r="A2568">
            <v>33227</v>
          </cell>
          <cell r="J2568">
            <v>20.100000000000001</v>
          </cell>
          <cell r="K2568">
            <v>18.160299999999999</v>
          </cell>
        </row>
        <row r="2569">
          <cell r="A2569">
            <v>33228</v>
          </cell>
          <cell r="J2569">
            <v>23.6</v>
          </cell>
          <cell r="K2569">
            <v>22.593900000000001</v>
          </cell>
        </row>
        <row r="2570">
          <cell r="A2570">
            <v>33231</v>
          </cell>
          <cell r="J2570">
            <v>25.65</v>
          </cell>
          <cell r="K2570">
            <v>23.521699999999999</v>
          </cell>
        </row>
        <row r="2571">
          <cell r="A2571">
            <v>33232</v>
          </cell>
          <cell r="J2571">
            <v>24.64</v>
          </cell>
          <cell r="K2571">
            <v>23.2547</v>
          </cell>
        </row>
        <row r="2572">
          <cell r="A2572">
            <v>33233</v>
          </cell>
          <cell r="J2572">
            <v>22.87</v>
          </cell>
          <cell r="K2572">
            <v>21.704799999999999</v>
          </cell>
        </row>
        <row r="2573">
          <cell r="A2573">
            <v>33234</v>
          </cell>
          <cell r="J2573">
            <v>21.55</v>
          </cell>
          <cell r="K2573">
            <v>20.9528</v>
          </cell>
        </row>
        <row r="2574">
          <cell r="A2574">
            <v>33235</v>
          </cell>
          <cell r="J2574">
            <v>20.5</v>
          </cell>
          <cell r="K2574">
            <v>19.966999999999999</v>
          </cell>
        </row>
        <row r="2575">
          <cell r="A2575">
            <v>33238</v>
          </cell>
          <cell r="J2575">
            <v>20.329999999999998</v>
          </cell>
          <cell r="K2575">
            <v>19.156199999999998</v>
          </cell>
        </row>
        <row r="2576">
          <cell r="A2576">
            <v>33239</v>
          </cell>
          <cell r="J2576">
            <v>19.11</v>
          </cell>
          <cell r="K2576">
            <v>18.108699999999999</v>
          </cell>
        </row>
        <row r="2577">
          <cell r="A2577">
            <v>33240</v>
          </cell>
          <cell r="J2577">
            <v>18.11</v>
          </cell>
          <cell r="K2577">
            <v>17.2486</v>
          </cell>
        </row>
        <row r="2578">
          <cell r="A2578">
            <v>33241</v>
          </cell>
          <cell r="J2578">
            <v>17.48</v>
          </cell>
          <cell r="K2578">
            <v>17.0108</v>
          </cell>
        </row>
        <row r="2579">
          <cell r="A2579">
            <v>33242</v>
          </cell>
          <cell r="J2579">
            <v>18.53</v>
          </cell>
          <cell r="K2579">
            <v>17.1692</v>
          </cell>
        </row>
        <row r="2580">
          <cell r="A2580">
            <v>33245</v>
          </cell>
          <cell r="J2580">
            <v>17.86</v>
          </cell>
          <cell r="K2580">
            <v>16.7437</v>
          </cell>
        </row>
        <row r="2581">
          <cell r="A2581">
            <v>33246</v>
          </cell>
          <cell r="J2581">
            <v>29.01</v>
          </cell>
          <cell r="K2581">
            <v>25.9773</v>
          </cell>
        </row>
        <row r="2582">
          <cell r="A2582">
            <v>33247</v>
          </cell>
          <cell r="J2582">
            <v>26.79</v>
          </cell>
          <cell r="K2582">
            <v>24.462900000000001</v>
          </cell>
        </row>
        <row r="2583">
          <cell r="A2583">
            <v>33248</v>
          </cell>
          <cell r="J2583">
            <v>30.67</v>
          </cell>
          <cell r="K2583">
            <v>25.2636</v>
          </cell>
        </row>
        <row r="2584">
          <cell r="A2584">
            <v>33249</v>
          </cell>
          <cell r="J2584">
            <v>34.340000000000003</v>
          </cell>
          <cell r="K2584">
            <v>27.188700000000001</v>
          </cell>
        </row>
        <row r="2585">
          <cell r="A2585">
            <v>33252</v>
          </cell>
          <cell r="J2585">
            <v>32.270000000000003</v>
          </cell>
          <cell r="K2585">
            <v>25.8004</v>
          </cell>
        </row>
        <row r="2586">
          <cell r="A2586">
            <v>33253</v>
          </cell>
          <cell r="J2586">
            <v>36.549999999999997</v>
          </cell>
          <cell r="K2586">
            <v>28.6769</v>
          </cell>
        </row>
        <row r="2587">
          <cell r="A2587">
            <v>33254</v>
          </cell>
          <cell r="J2587">
            <v>33.44</v>
          </cell>
          <cell r="K2587">
            <v>27.386700000000001</v>
          </cell>
        </row>
        <row r="2588">
          <cell r="A2588">
            <v>33255</v>
          </cell>
          <cell r="J2588">
            <v>30.57</v>
          </cell>
          <cell r="K2588">
            <v>25.503900000000002</v>
          </cell>
        </row>
        <row r="2589">
          <cell r="A2589">
            <v>33256</v>
          </cell>
          <cell r="J2589">
            <v>48.4</v>
          </cell>
          <cell r="K2589">
            <v>37.026699999999998</v>
          </cell>
        </row>
        <row r="2590">
          <cell r="A2590">
            <v>33259</v>
          </cell>
          <cell r="J2590">
            <v>43.8</v>
          </cell>
          <cell r="K2590">
            <v>33.921599999999998</v>
          </cell>
        </row>
        <row r="2591">
          <cell r="A2591">
            <v>33260</v>
          </cell>
          <cell r="J2591">
            <v>39.74</v>
          </cell>
          <cell r="K2591">
            <v>31.160900000000002</v>
          </cell>
        </row>
        <row r="2592">
          <cell r="A2592">
            <v>33261</v>
          </cell>
          <cell r="J2592">
            <v>36.15</v>
          </cell>
          <cell r="K2592">
            <v>28.970700000000001</v>
          </cell>
        </row>
        <row r="2593">
          <cell r="A2593">
            <v>33262</v>
          </cell>
          <cell r="J2593">
            <v>34.83</v>
          </cell>
          <cell r="K2593">
            <v>27.700099999999999</v>
          </cell>
        </row>
        <row r="2594">
          <cell r="A2594">
            <v>33263</v>
          </cell>
          <cell r="J2594">
            <v>33.97</v>
          </cell>
          <cell r="K2594">
            <v>26.929600000000001</v>
          </cell>
        </row>
        <row r="2595">
          <cell r="A2595">
            <v>33266</v>
          </cell>
          <cell r="J2595">
            <v>31.2</v>
          </cell>
          <cell r="K2595">
            <v>25.014099999999999</v>
          </cell>
        </row>
        <row r="2596">
          <cell r="A2596">
            <v>33267</v>
          </cell>
          <cell r="J2596">
            <v>28.82</v>
          </cell>
          <cell r="K2596">
            <v>23.389800000000001</v>
          </cell>
        </row>
        <row r="2597">
          <cell r="A2597">
            <v>33268</v>
          </cell>
          <cell r="J2597">
            <v>27.23</v>
          </cell>
          <cell r="K2597">
            <v>22.377500000000001</v>
          </cell>
        </row>
        <row r="2598">
          <cell r="A2598">
            <v>33269</v>
          </cell>
          <cell r="J2598">
            <v>25.43</v>
          </cell>
          <cell r="K2598">
            <v>21.222100000000001</v>
          </cell>
        </row>
        <row r="2599">
          <cell r="A2599">
            <v>33270</v>
          </cell>
          <cell r="J2599">
            <v>23.63</v>
          </cell>
          <cell r="K2599">
            <v>21.0335</v>
          </cell>
        </row>
        <row r="2600">
          <cell r="A2600">
            <v>33273</v>
          </cell>
          <cell r="J2600">
            <v>22.15</v>
          </cell>
          <cell r="K2600">
            <v>19.7532</v>
          </cell>
        </row>
        <row r="2601">
          <cell r="A2601">
            <v>33274</v>
          </cell>
          <cell r="J2601">
            <v>20.66</v>
          </cell>
          <cell r="K2601">
            <v>19.211300000000001</v>
          </cell>
        </row>
        <row r="2602">
          <cell r="A2602">
            <v>33275</v>
          </cell>
          <cell r="J2602">
            <v>20.88</v>
          </cell>
          <cell r="K2602">
            <v>19.003499999999999</v>
          </cell>
        </row>
        <row r="2603">
          <cell r="A2603">
            <v>33276</v>
          </cell>
          <cell r="J2603">
            <v>19.670000000000002</v>
          </cell>
          <cell r="K2603">
            <v>18.009899999999998</v>
          </cell>
        </row>
        <row r="2604">
          <cell r="A2604">
            <v>33277</v>
          </cell>
          <cell r="J2604">
            <v>18.54</v>
          </cell>
          <cell r="K2604">
            <v>18.518000000000001</v>
          </cell>
        </row>
        <row r="2605">
          <cell r="A2605">
            <v>33280</v>
          </cell>
          <cell r="J2605">
            <v>18.43</v>
          </cell>
          <cell r="K2605">
            <v>17.762699999999999</v>
          </cell>
        </row>
        <row r="2606">
          <cell r="A2606">
            <v>33281</v>
          </cell>
          <cell r="J2606">
            <v>18.079999999999998</v>
          </cell>
          <cell r="K2606">
            <v>20.724299999999999</v>
          </cell>
        </row>
        <row r="2607">
          <cell r="A2607">
            <v>33282</v>
          </cell>
          <cell r="J2607">
            <v>18.14</v>
          </cell>
          <cell r="K2607">
            <v>20.908799999999999</v>
          </cell>
        </row>
        <row r="2608">
          <cell r="A2608">
            <v>33283</v>
          </cell>
          <cell r="J2608">
            <v>17.25</v>
          </cell>
          <cell r="K2608">
            <v>19.6081</v>
          </cell>
        </row>
        <row r="2609">
          <cell r="A2609">
            <v>33284</v>
          </cell>
          <cell r="J2609">
            <v>16.690000000000001</v>
          </cell>
          <cell r="K2609">
            <v>18.6282</v>
          </cell>
        </row>
        <row r="2610">
          <cell r="A2610">
            <v>33287</v>
          </cell>
          <cell r="J2610">
            <v>15.99</v>
          </cell>
          <cell r="K2610">
            <v>17.7486</v>
          </cell>
        </row>
        <row r="2611">
          <cell r="A2611">
            <v>33288</v>
          </cell>
          <cell r="J2611">
            <v>15.76</v>
          </cell>
          <cell r="K2611">
            <v>17.3371</v>
          </cell>
        </row>
        <row r="2612">
          <cell r="A2612">
            <v>33289</v>
          </cell>
          <cell r="J2612">
            <v>15.24</v>
          </cell>
          <cell r="K2612">
            <v>17.447299999999998</v>
          </cell>
        </row>
        <row r="2613">
          <cell r="A2613">
            <v>33290</v>
          </cell>
          <cell r="J2613">
            <v>16.45</v>
          </cell>
          <cell r="K2613">
            <v>19.466799999999999</v>
          </cell>
        </row>
        <row r="2614">
          <cell r="A2614">
            <v>33291</v>
          </cell>
          <cell r="J2614">
            <v>16.47</v>
          </cell>
          <cell r="K2614">
            <v>18.614899999999999</v>
          </cell>
        </row>
        <row r="2615">
          <cell r="A2615">
            <v>33294</v>
          </cell>
          <cell r="J2615">
            <v>15.86</v>
          </cell>
          <cell r="K2615">
            <v>17.580400000000001</v>
          </cell>
        </row>
        <row r="2616">
          <cell r="A2616">
            <v>33295</v>
          </cell>
          <cell r="J2616">
            <v>15.37</v>
          </cell>
          <cell r="K2616">
            <v>16.8582</v>
          </cell>
        </row>
        <row r="2617">
          <cell r="A2617">
            <v>33296</v>
          </cell>
          <cell r="J2617">
            <v>19.98</v>
          </cell>
          <cell r="K2617">
            <v>21.081399999999999</v>
          </cell>
        </row>
        <row r="2618">
          <cell r="A2618">
            <v>33297</v>
          </cell>
          <cell r="J2618">
            <v>19.239999999999998</v>
          </cell>
          <cell r="K2618">
            <v>20.104600000000001</v>
          </cell>
        </row>
        <row r="2619">
          <cell r="A2619">
            <v>33298</v>
          </cell>
          <cell r="J2619">
            <v>19.71</v>
          </cell>
          <cell r="K2619">
            <v>19.7029</v>
          </cell>
        </row>
        <row r="2620">
          <cell r="A2620">
            <v>33301</v>
          </cell>
          <cell r="J2620">
            <v>20.9</v>
          </cell>
          <cell r="K2620">
            <v>21.401499999999999</v>
          </cell>
        </row>
        <row r="2621">
          <cell r="A2621">
            <v>33302</v>
          </cell>
          <cell r="J2621">
            <v>19.739999999999998</v>
          </cell>
          <cell r="K2621">
            <v>20.052299999999999</v>
          </cell>
        </row>
        <row r="2622">
          <cell r="A2622">
            <v>33303</v>
          </cell>
          <cell r="J2622">
            <v>22.13</v>
          </cell>
          <cell r="K2622">
            <v>21.013999999999999</v>
          </cell>
        </row>
        <row r="2623">
          <cell r="A2623">
            <v>33304</v>
          </cell>
          <cell r="J2623">
            <v>20.74</v>
          </cell>
          <cell r="K2623">
            <v>19.881699999999999</v>
          </cell>
        </row>
        <row r="2624">
          <cell r="A2624">
            <v>33305</v>
          </cell>
          <cell r="J2624">
            <v>19.45</v>
          </cell>
          <cell r="K2624">
            <v>18.8416</v>
          </cell>
        </row>
        <row r="2625">
          <cell r="A2625">
            <v>33308</v>
          </cell>
          <cell r="J2625">
            <v>18.79</v>
          </cell>
          <cell r="K2625">
            <v>18.1052</v>
          </cell>
        </row>
        <row r="2626">
          <cell r="A2626">
            <v>33309</v>
          </cell>
          <cell r="J2626">
            <v>25.1</v>
          </cell>
          <cell r="K2626">
            <v>22.3764</v>
          </cell>
        </row>
        <row r="2627">
          <cell r="A2627">
            <v>33310</v>
          </cell>
          <cell r="J2627">
            <v>23.27</v>
          </cell>
          <cell r="K2627">
            <v>20.9389</v>
          </cell>
        </row>
        <row r="2628">
          <cell r="A2628">
            <v>33311</v>
          </cell>
          <cell r="J2628">
            <v>23.68</v>
          </cell>
          <cell r="K2628">
            <v>20.974499999999999</v>
          </cell>
        </row>
        <row r="2629">
          <cell r="A2629">
            <v>33312</v>
          </cell>
          <cell r="J2629">
            <v>23.83</v>
          </cell>
          <cell r="K2629">
            <v>21.1191</v>
          </cell>
        </row>
        <row r="2630">
          <cell r="A2630">
            <v>33315</v>
          </cell>
          <cell r="J2630">
            <v>25</v>
          </cell>
          <cell r="K2630">
            <v>21.912800000000001</v>
          </cell>
        </row>
        <row r="2631">
          <cell r="A2631">
            <v>33316</v>
          </cell>
          <cell r="J2631">
            <v>28.6</v>
          </cell>
          <cell r="K2631">
            <v>25.0961</v>
          </cell>
        </row>
        <row r="2632">
          <cell r="A2632">
            <v>33317</v>
          </cell>
          <cell r="J2632">
            <v>35.020000000000003</v>
          </cell>
          <cell r="K2632">
            <v>30.5274</v>
          </cell>
        </row>
        <row r="2633">
          <cell r="A2633">
            <v>33318</v>
          </cell>
          <cell r="J2633">
            <v>32.07</v>
          </cell>
          <cell r="K2633">
            <v>28.3325</v>
          </cell>
        </row>
        <row r="2634">
          <cell r="A2634">
            <v>33319</v>
          </cell>
          <cell r="J2634">
            <v>31.66</v>
          </cell>
          <cell r="K2634">
            <v>28.059799999999999</v>
          </cell>
        </row>
        <row r="2635">
          <cell r="A2635">
            <v>33322</v>
          </cell>
          <cell r="J2635">
            <v>29.7</v>
          </cell>
          <cell r="K2635">
            <v>27.827100000000002</v>
          </cell>
        </row>
        <row r="2636">
          <cell r="A2636">
            <v>33323</v>
          </cell>
          <cell r="J2636">
            <v>28.67</v>
          </cell>
          <cell r="K2636">
            <v>26.868300000000001</v>
          </cell>
        </row>
        <row r="2637">
          <cell r="A2637">
            <v>33324</v>
          </cell>
          <cell r="J2637">
            <v>27.49</v>
          </cell>
          <cell r="K2637">
            <v>25.768000000000001</v>
          </cell>
        </row>
        <row r="2638">
          <cell r="A2638">
            <v>33325</v>
          </cell>
          <cell r="J2638">
            <v>25.31</v>
          </cell>
          <cell r="K2638">
            <v>23.878599999999999</v>
          </cell>
        </row>
        <row r="2639">
          <cell r="A2639">
            <v>33326</v>
          </cell>
          <cell r="J2639">
            <v>23.48</v>
          </cell>
          <cell r="K2639">
            <v>22.585799999999999</v>
          </cell>
        </row>
        <row r="2640">
          <cell r="A2640">
            <v>33329</v>
          </cell>
          <cell r="J2640">
            <v>22.14</v>
          </cell>
          <cell r="K2640">
            <v>21.210100000000001</v>
          </cell>
        </row>
        <row r="2641">
          <cell r="A2641">
            <v>33330</v>
          </cell>
          <cell r="J2641">
            <v>20.67</v>
          </cell>
          <cell r="K2641">
            <v>19.8614</v>
          </cell>
        </row>
        <row r="2642">
          <cell r="A2642">
            <v>33331</v>
          </cell>
          <cell r="J2642">
            <v>19.559999999999999</v>
          </cell>
          <cell r="K2642">
            <v>19.225300000000001</v>
          </cell>
        </row>
        <row r="2643">
          <cell r="A2643">
            <v>33332</v>
          </cell>
          <cell r="J2643">
            <v>21.4</v>
          </cell>
          <cell r="K2643">
            <v>20.6843</v>
          </cell>
        </row>
        <row r="2644">
          <cell r="A2644">
            <v>33333</v>
          </cell>
          <cell r="J2644">
            <v>20.87</v>
          </cell>
          <cell r="K2644">
            <v>19.915099999999999</v>
          </cell>
        </row>
        <row r="2645">
          <cell r="A2645">
            <v>33336</v>
          </cell>
          <cell r="J2645">
            <v>21.47</v>
          </cell>
          <cell r="K2645">
            <v>19.456299999999999</v>
          </cell>
        </row>
        <row r="2646">
          <cell r="A2646">
            <v>33337</v>
          </cell>
          <cell r="J2646">
            <v>23.41</v>
          </cell>
          <cell r="K2646">
            <v>21.758199999999999</v>
          </cell>
        </row>
        <row r="2647">
          <cell r="A2647">
            <v>33338</v>
          </cell>
          <cell r="J2647">
            <v>21.75</v>
          </cell>
          <cell r="K2647">
            <v>20.472799999999999</v>
          </cell>
        </row>
        <row r="2648">
          <cell r="A2648">
            <v>33339</v>
          </cell>
          <cell r="J2648">
            <v>21.38</v>
          </cell>
          <cell r="K2648">
            <v>19.918800000000001</v>
          </cell>
        </row>
        <row r="2649">
          <cell r="A2649">
            <v>33340</v>
          </cell>
          <cell r="J2649">
            <v>20.059999999999999</v>
          </cell>
          <cell r="K2649">
            <v>18.7532</v>
          </cell>
        </row>
        <row r="2650">
          <cell r="A2650">
            <v>33343</v>
          </cell>
          <cell r="J2650">
            <v>18.86</v>
          </cell>
          <cell r="K2650">
            <v>17.814800000000002</v>
          </cell>
        </row>
        <row r="2651">
          <cell r="A2651">
            <v>33344</v>
          </cell>
          <cell r="J2651">
            <v>17.829999999999998</v>
          </cell>
          <cell r="K2651">
            <v>17.8645</v>
          </cell>
        </row>
        <row r="2652">
          <cell r="A2652">
            <v>33345</v>
          </cell>
          <cell r="J2652">
            <v>18.23</v>
          </cell>
          <cell r="K2652">
            <v>18.199300000000001</v>
          </cell>
        </row>
        <row r="2653">
          <cell r="A2653">
            <v>33346</v>
          </cell>
          <cell r="J2653">
            <v>18.39</v>
          </cell>
          <cell r="K2653">
            <v>17.908999999999999</v>
          </cell>
        </row>
        <row r="2654">
          <cell r="A2654">
            <v>33347</v>
          </cell>
          <cell r="J2654">
            <v>19.739999999999998</v>
          </cell>
          <cell r="K2654">
            <v>18.738399999999999</v>
          </cell>
        </row>
        <row r="2655">
          <cell r="A2655">
            <v>33350</v>
          </cell>
          <cell r="J2655">
            <v>28.29</v>
          </cell>
          <cell r="K2655">
            <v>26.4421</v>
          </cell>
        </row>
        <row r="2656">
          <cell r="A2656">
            <v>33351</v>
          </cell>
          <cell r="J2656">
            <v>31.07</v>
          </cell>
          <cell r="K2656">
            <v>30.1555</v>
          </cell>
        </row>
        <row r="2657">
          <cell r="A2657">
            <v>33352</v>
          </cell>
          <cell r="J2657">
            <v>28.63</v>
          </cell>
          <cell r="K2657">
            <v>28.002500000000001</v>
          </cell>
        </row>
        <row r="2658">
          <cell r="A2658">
            <v>33353</v>
          </cell>
          <cell r="J2658">
            <v>26.39</v>
          </cell>
          <cell r="K2658">
            <v>25.879100000000001</v>
          </cell>
        </row>
        <row r="2659">
          <cell r="A2659">
            <v>33354</v>
          </cell>
          <cell r="J2659">
            <v>25.55</v>
          </cell>
          <cell r="K2659">
            <v>25.184899999999999</v>
          </cell>
        </row>
        <row r="2660">
          <cell r="A2660">
            <v>33357</v>
          </cell>
          <cell r="J2660">
            <v>23.63</v>
          </cell>
          <cell r="K2660">
            <v>23.4634</v>
          </cell>
        </row>
        <row r="2661">
          <cell r="A2661">
            <v>33358</v>
          </cell>
          <cell r="J2661">
            <v>22.07</v>
          </cell>
          <cell r="K2661">
            <v>22.4999</v>
          </cell>
        </row>
        <row r="2662">
          <cell r="A2662">
            <v>33359</v>
          </cell>
          <cell r="J2662">
            <v>21.72</v>
          </cell>
          <cell r="K2662">
            <v>21.880400000000002</v>
          </cell>
        </row>
        <row r="2663">
          <cell r="A2663">
            <v>33360</v>
          </cell>
          <cell r="J2663">
            <v>21.52</v>
          </cell>
          <cell r="K2663">
            <v>22.451799999999999</v>
          </cell>
        </row>
        <row r="2664">
          <cell r="A2664">
            <v>33361</v>
          </cell>
          <cell r="J2664">
            <v>20.45</v>
          </cell>
          <cell r="K2664">
            <v>21.099499999999999</v>
          </cell>
        </row>
        <row r="2665">
          <cell r="A2665">
            <v>33364</v>
          </cell>
          <cell r="J2665">
            <v>19.89</v>
          </cell>
          <cell r="K2665">
            <v>21.026399999999999</v>
          </cell>
        </row>
        <row r="2666">
          <cell r="A2666">
            <v>33365</v>
          </cell>
          <cell r="J2666">
            <v>19.2</v>
          </cell>
          <cell r="K2666">
            <v>20.193000000000001</v>
          </cell>
        </row>
        <row r="2667">
          <cell r="A2667">
            <v>33366</v>
          </cell>
          <cell r="J2667">
            <v>19.13</v>
          </cell>
          <cell r="K2667">
            <v>19.6691</v>
          </cell>
        </row>
        <row r="2668">
          <cell r="A2668">
            <v>33367</v>
          </cell>
          <cell r="J2668">
            <v>18.53</v>
          </cell>
          <cell r="K2668">
            <v>19.814299999999999</v>
          </cell>
        </row>
        <row r="2669">
          <cell r="A2669">
            <v>33368</v>
          </cell>
          <cell r="J2669">
            <v>18.52</v>
          </cell>
          <cell r="K2669">
            <v>19.283999999999999</v>
          </cell>
        </row>
        <row r="2670">
          <cell r="A2670">
            <v>33371</v>
          </cell>
          <cell r="J2670">
            <v>20.309999999999999</v>
          </cell>
          <cell r="K2670">
            <v>18.884699999999999</v>
          </cell>
        </row>
        <row r="2671">
          <cell r="A2671">
            <v>33372</v>
          </cell>
          <cell r="J2671">
            <v>19.93</v>
          </cell>
          <cell r="K2671">
            <v>19.239000000000001</v>
          </cell>
        </row>
        <row r="2672">
          <cell r="A2672">
            <v>33373</v>
          </cell>
          <cell r="J2672">
            <v>20.16</v>
          </cell>
          <cell r="K2672">
            <v>19.525200000000002</v>
          </cell>
        </row>
        <row r="2673">
          <cell r="A2673">
            <v>33374</v>
          </cell>
          <cell r="J2673">
            <v>19.7</v>
          </cell>
          <cell r="K2673">
            <v>18.433900000000001</v>
          </cell>
        </row>
        <row r="2674">
          <cell r="A2674">
            <v>33375</v>
          </cell>
          <cell r="J2674">
            <v>18.97</v>
          </cell>
          <cell r="K2674">
            <v>17.605399999999999</v>
          </cell>
        </row>
        <row r="2675">
          <cell r="A2675">
            <v>33378</v>
          </cell>
          <cell r="J2675">
            <v>18.809999999999999</v>
          </cell>
          <cell r="K2675">
            <v>18.867599999999999</v>
          </cell>
        </row>
        <row r="2676">
          <cell r="A2676">
            <v>33379</v>
          </cell>
          <cell r="J2676">
            <v>20.46</v>
          </cell>
          <cell r="K2676">
            <v>20.2593</v>
          </cell>
        </row>
        <row r="2677">
          <cell r="A2677">
            <v>33380</v>
          </cell>
          <cell r="J2677">
            <v>19.829999999999998</v>
          </cell>
          <cell r="K2677">
            <v>20.617899999999999</v>
          </cell>
        </row>
        <row r="2678">
          <cell r="A2678">
            <v>33381</v>
          </cell>
          <cell r="J2678">
            <v>19.059999999999999</v>
          </cell>
          <cell r="K2678">
            <v>20.164899999999999</v>
          </cell>
        </row>
        <row r="2679">
          <cell r="A2679">
            <v>33382</v>
          </cell>
          <cell r="J2679">
            <v>19.670000000000002</v>
          </cell>
          <cell r="K2679">
            <v>19.7334</v>
          </cell>
        </row>
        <row r="2680">
          <cell r="A2680">
            <v>33385</v>
          </cell>
          <cell r="J2680">
            <v>18.53</v>
          </cell>
          <cell r="K2680">
            <v>19.180900000000001</v>
          </cell>
        </row>
        <row r="2681">
          <cell r="A2681">
            <v>33386</v>
          </cell>
          <cell r="J2681">
            <v>17.55</v>
          </cell>
          <cell r="K2681">
            <v>18.391500000000001</v>
          </cell>
        </row>
        <row r="2682">
          <cell r="A2682">
            <v>33387</v>
          </cell>
          <cell r="J2682">
            <v>16.77</v>
          </cell>
          <cell r="K2682">
            <v>17.549299999999999</v>
          </cell>
        </row>
        <row r="2683">
          <cell r="A2683">
            <v>33388</v>
          </cell>
          <cell r="J2683">
            <v>17.57</v>
          </cell>
          <cell r="K2683">
            <v>17.4392</v>
          </cell>
        </row>
        <row r="2684">
          <cell r="A2684">
            <v>33389</v>
          </cell>
          <cell r="J2684">
            <v>17.100000000000001</v>
          </cell>
          <cell r="K2684">
            <v>17.163599999999999</v>
          </cell>
        </row>
        <row r="2685">
          <cell r="A2685">
            <v>33392</v>
          </cell>
          <cell r="J2685">
            <v>16.350000000000001</v>
          </cell>
          <cell r="K2685">
            <v>16.609500000000001</v>
          </cell>
        </row>
        <row r="2686">
          <cell r="A2686">
            <v>33393</v>
          </cell>
          <cell r="J2686">
            <v>17.170000000000002</v>
          </cell>
          <cell r="K2686">
            <v>17.840699999999998</v>
          </cell>
        </row>
        <row r="2687">
          <cell r="A2687">
            <v>33394</v>
          </cell>
          <cell r="J2687">
            <v>16.62</v>
          </cell>
          <cell r="K2687">
            <v>17.115400000000001</v>
          </cell>
        </row>
        <row r="2688">
          <cell r="A2688">
            <v>33395</v>
          </cell>
          <cell r="J2688">
            <v>15.96</v>
          </cell>
          <cell r="K2688">
            <v>16.2454</v>
          </cell>
        </row>
        <row r="2689">
          <cell r="A2689">
            <v>33396</v>
          </cell>
          <cell r="J2689">
            <v>15.64</v>
          </cell>
          <cell r="K2689">
            <v>16.406099999999999</v>
          </cell>
        </row>
        <row r="2690">
          <cell r="A2690">
            <v>33399</v>
          </cell>
          <cell r="J2690">
            <v>16.93</v>
          </cell>
          <cell r="K2690">
            <v>17.797000000000001</v>
          </cell>
        </row>
        <row r="2691">
          <cell r="A2691">
            <v>33400</v>
          </cell>
          <cell r="J2691">
            <v>16.79</v>
          </cell>
          <cell r="K2691">
            <v>17.391400000000001</v>
          </cell>
        </row>
        <row r="2692">
          <cell r="A2692">
            <v>33401</v>
          </cell>
          <cell r="J2692">
            <v>16.86</v>
          </cell>
          <cell r="K2692">
            <v>16.686699999999998</v>
          </cell>
        </row>
        <row r="2693">
          <cell r="A2693">
            <v>33402</v>
          </cell>
          <cell r="J2693">
            <v>20.28</v>
          </cell>
          <cell r="K2693">
            <v>19.545100000000001</v>
          </cell>
        </row>
        <row r="2694">
          <cell r="A2694">
            <v>33403</v>
          </cell>
          <cell r="J2694">
            <v>20.71</v>
          </cell>
          <cell r="K2694">
            <v>20.252099999999999</v>
          </cell>
        </row>
        <row r="2695">
          <cell r="A2695">
            <v>33406</v>
          </cell>
          <cell r="J2695">
            <v>19.59</v>
          </cell>
          <cell r="K2695">
            <v>19.2941</v>
          </cell>
        </row>
        <row r="2696">
          <cell r="A2696">
            <v>33407</v>
          </cell>
          <cell r="J2696">
            <v>19.489999999999998</v>
          </cell>
          <cell r="K2696">
            <v>19.143000000000001</v>
          </cell>
        </row>
        <row r="2697">
          <cell r="A2697">
            <v>33408</v>
          </cell>
          <cell r="J2697">
            <v>20.13</v>
          </cell>
          <cell r="K2697">
            <v>19.6892</v>
          </cell>
        </row>
        <row r="2698">
          <cell r="A2698">
            <v>33409</v>
          </cell>
          <cell r="J2698">
            <v>19.899999999999999</v>
          </cell>
          <cell r="K2698">
            <v>19.4757</v>
          </cell>
        </row>
        <row r="2699">
          <cell r="A2699">
            <v>33410</v>
          </cell>
          <cell r="J2699">
            <v>18.79</v>
          </cell>
          <cell r="K2699">
            <v>18.373799999999999</v>
          </cell>
        </row>
        <row r="2700">
          <cell r="A2700">
            <v>33413</v>
          </cell>
          <cell r="J2700">
            <v>17.809999999999999</v>
          </cell>
          <cell r="K2700">
            <v>17.402200000000001</v>
          </cell>
        </row>
        <row r="2701">
          <cell r="A2701">
            <v>33414</v>
          </cell>
          <cell r="J2701">
            <v>17.899999999999999</v>
          </cell>
          <cell r="K2701">
            <v>17.6221</v>
          </cell>
        </row>
        <row r="2702">
          <cell r="A2702">
            <v>33415</v>
          </cell>
          <cell r="J2702">
            <v>17.23</v>
          </cell>
          <cell r="K2702">
            <v>17.1676</v>
          </cell>
        </row>
        <row r="2703">
          <cell r="A2703">
            <v>33416</v>
          </cell>
          <cell r="J2703">
            <v>17.45</v>
          </cell>
          <cell r="K2703">
            <v>17.438800000000001</v>
          </cell>
        </row>
        <row r="2704">
          <cell r="A2704">
            <v>33417</v>
          </cell>
          <cell r="J2704">
            <v>16.670000000000002</v>
          </cell>
          <cell r="K2704">
            <v>16.6782</v>
          </cell>
        </row>
        <row r="2705">
          <cell r="A2705">
            <v>33420</v>
          </cell>
          <cell r="J2705">
            <v>19.48</v>
          </cell>
          <cell r="K2705">
            <v>21.086500000000001</v>
          </cell>
        </row>
        <row r="2706">
          <cell r="A2706">
            <v>33421</v>
          </cell>
          <cell r="J2706">
            <v>18.690000000000001</v>
          </cell>
          <cell r="K2706">
            <v>19.934799999999999</v>
          </cell>
        </row>
        <row r="2707">
          <cell r="A2707">
            <v>33422</v>
          </cell>
          <cell r="J2707">
            <v>21.63</v>
          </cell>
          <cell r="K2707">
            <v>20.730399999999999</v>
          </cell>
        </row>
        <row r="2708">
          <cell r="A2708">
            <v>33423</v>
          </cell>
          <cell r="J2708">
            <v>21.95</v>
          </cell>
          <cell r="K2708">
            <v>20.782900000000001</v>
          </cell>
        </row>
        <row r="2709">
          <cell r="A2709">
            <v>33424</v>
          </cell>
          <cell r="J2709">
            <v>21.42</v>
          </cell>
          <cell r="K2709">
            <v>19.802</v>
          </cell>
        </row>
        <row r="2710">
          <cell r="A2710">
            <v>33427</v>
          </cell>
          <cell r="J2710">
            <v>20.22</v>
          </cell>
          <cell r="K2710">
            <v>18.723199999999999</v>
          </cell>
        </row>
        <row r="2711">
          <cell r="A2711">
            <v>33428</v>
          </cell>
          <cell r="J2711">
            <v>18.989999999999998</v>
          </cell>
          <cell r="K2711">
            <v>17.681899999999999</v>
          </cell>
        </row>
        <row r="2712">
          <cell r="A2712">
            <v>33429</v>
          </cell>
          <cell r="J2712">
            <v>18.39</v>
          </cell>
          <cell r="K2712">
            <v>16.886199999999999</v>
          </cell>
        </row>
        <row r="2713">
          <cell r="A2713">
            <v>33430</v>
          </cell>
          <cell r="J2713">
            <v>18.23</v>
          </cell>
          <cell r="K2713">
            <v>16.440999999999999</v>
          </cell>
        </row>
        <row r="2714">
          <cell r="A2714">
            <v>33431</v>
          </cell>
          <cell r="J2714">
            <v>17.649999999999999</v>
          </cell>
          <cell r="K2714">
            <v>15.994300000000001</v>
          </cell>
        </row>
        <row r="2715">
          <cell r="A2715">
            <v>33434</v>
          </cell>
          <cell r="J2715">
            <v>18.05</v>
          </cell>
          <cell r="K2715">
            <v>16.3569</v>
          </cell>
        </row>
        <row r="2716">
          <cell r="A2716">
            <v>33435</v>
          </cell>
          <cell r="J2716">
            <v>17.16</v>
          </cell>
          <cell r="K2716">
            <v>16.174099999999999</v>
          </cell>
        </row>
        <row r="2717">
          <cell r="A2717">
            <v>33436</v>
          </cell>
          <cell r="J2717">
            <v>16.760000000000002</v>
          </cell>
          <cell r="K2717">
            <v>15.699299999999999</v>
          </cell>
        </row>
        <row r="2718">
          <cell r="A2718">
            <v>33437</v>
          </cell>
          <cell r="J2718">
            <v>16.07</v>
          </cell>
          <cell r="K2718">
            <v>15.4537</v>
          </cell>
        </row>
        <row r="2719">
          <cell r="A2719">
            <v>33438</v>
          </cell>
          <cell r="J2719">
            <v>15.83</v>
          </cell>
          <cell r="K2719">
            <v>15.0352</v>
          </cell>
        </row>
        <row r="2720">
          <cell r="A2720">
            <v>33441</v>
          </cell>
          <cell r="J2720">
            <v>15.98</v>
          </cell>
          <cell r="K2720">
            <v>14.704000000000001</v>
          </cell>
        </row>
        <row r="2721">
          <cell r="A2721">
            <v>33442</v>
          </cell>
          <cell r="J2721">
            <v>15.48</v>
          </cell>
          <cell r="K2721">
            <v>14.5495</v>
          </cell>
        </row>
        <row r="2722">
          <cell r="A2722">
            <v>33443</v>
          </cell>
          <cell r="J2722">
            <v>15.1</v>
          </cell>
          <cell r="K2722">
            <v>14.305999999999999</v>
          </cell>
        </row>
        <row r="2723">
          <cell r="A2723">
            <v>33444</v>
          </cell>
          <cell r="J2723">
            <v>16.87</v>
          </cell>
          <cell r="K2723">
            <v>14.4673</v>
          </cell>
        </row>
        <row r="2724">
          <cell r="A2724">
            <v>33445</v>
          </cell>
          <cell r="J2724">
            <v>17.18</v>
          </cell>
          <cell r="K2724">
            <v>15.4771</v>
          </cell>
        </row>
        <row r="2725">
          <cell r="A2725">
            <v>33448</v>
          </cell>
          <cell r="J2725">
            <v>16.420000000000002</v>
          </cell>
          <cell r="K2725">
            <v>14.9757</v>
          </cell>
        </row>
        <row r="2726">
          <cell r="A2726">
            <v>33449</v>
          </cell>
          <cell r="J2726">
            <v>17.66</v>
          </cell>
          <cell r="K2726">
            <v>15.753</v>
          </cell>
        </row>
        <row r="2727">
          <cell r="A2727">
            <v>33450</v>
          </cell>
          <cell r="J2727">
            <v>16.86</v>
          </cell>
          <cell r="K2727">
            <v>15.6973</v>
          </cell>
        </row>
        <row r="2728">
          <cell r="A2728">
            <v>33451</v>
          </cell>
          <cell r="J2728">
            <v>16.170000000000002</v>
          </cell>
          <cell r="K2728">
            <v>15.2765</v>
          </cell>
        </row>
        <row r="2729">
          <cell r="A2729">
            <v>33452</v>
          </cell>
          <cell r="J2729">
            <v>15.56</v>
          </cell>
          <cell r="K2729">
            <v>14.9918</v>
          </cell>
        </row>
        <row r="2730">
          <cell r="A2730">
            <v>33455</v>
          </cell>
          <cell r="J2730">
            <v>15.09</v>
          </cell>
          <cell r="K2730">
            <v>14.588100000000001</v>
          </cell>
        </row>
        <row r="2731">
          <cell r="A2731">
            <v>33456</v>
          </cell>
          <cell r="J2731">
            <v>14.78</v>
          </cell>
          <cell r="K2731">
            <v>14.3086</v>
          </cell>
        </row>
        <row r="2732">
          <cell r="A2732">
            <v>33457</v>
          </cell>
          <cell r="J2732">
            <v>14.42</v>
          </cell>
          <cell r="K2732">
            <v>13.976100000000001</v>
          </cell>
        </row>
        <row r="2733">
          <cell r="A2733">
            <v>33458</v>
          </cell>
          <cell r="J2733">
            <v>14.36</v>
          </cell>
          <cell r="K2733">
            <v>13.597099999999999</v>
          </cell>
        </row>
        <row r="2734">
          <cell r="A2734">
            <v>33459</v>
          </cell>
          <cell r="J2734">
            <v>14.1</v>
          </cell>
          <cell r="K2734">
            <v>13.400600000000001</v>
          </cell>
        </row>
        <row r="2735">
          <cell r="A2735">
            <v>33462</v>
          </cell>
          <cell r="J2735">
            <v>15.18</v>
          </cell>
          <cell r="K2735">
            <v>15.3927</v>
          </cell>
        </row>
        <row r="2736">
          <cell r="A2736">
            <v>33463</v>
          </cell>
          <cell r="J2736">
            <v>14.94</v>
          </cell>
          <cell r="K2736">
            <v>15.110099999999999</v>
          </cell>
        </row>
        <row r="2737">
          <cell r="A2737">
            <v>33464</v>
          </cell>
          <cell r="J2737">
            <v>15</v>
          </cell>
          <cell r="K2737">
            <v>14.6408</v>
          </cell>
        </row>
        <row r="2738">
          <cell r="A2738">
            <v>33465</v>
          </cell>
          <cell r="J2738">
            <v>14.59</v>
          </cell>
          <cell r="K2738">
            <v>14.4321</v>
          </cell>
        </row>
        <row r="2739">
          <cell r="A2739">
            <v>33466</v>
          </cell>
          <cell r="J2739">
            <v>14.3</v>
          </cell>
          <cell r="K2739">
            <v>14.0816</v>
          </cell>
        </row>
        <row r="2740">
          <cell r="A2740">
            <v>33469</v>
          </cell>
          <cell r="J2740">
            <v>18.010000000000002</v>
          </cell>
          <cell r="K2740">
            <v>17.878799999999998</v>
          </cell>
        </row>
        <row r="2741">
          <cell r="A2741">
            <v>33470</v>
          </cell>
          <cell r="J2741">
            <v>56.3</v>
          </cell>
          <cell r="K2741">
            <v>50.717700000000001</v>
          </cell>
        </row>
        <row r="2742">
          <cell r="A2742">
            <v>33471</v>
          </cell>
          <cell r="J2742">
            <v>53.49</v>
          </cell>
          <cell r="K2742">
            <v>47.601100000000002</v>
          </cell>
        </row>
        <row r="2743">
          <cell r="A2743">
            <v>33472</v>
          </cell>
          <cell r="J2743">
            <v>55.68</v>
          </cell>
          <cell r="K2743">
            <v>48.141599999999997</v>
          </cell>
        </row>
        <row r="2744">
          <cell r="A2744">
            <v>33473</v>
          </cell>
          <cell r="J2744">
            <v>52.66</v>
          </cell>
          <cell r="K2744">
            <v>46.818800000000003</v>
          </cell>
        </row>
        <row r="2745">
          <cell r="A2745">
            <v>33476</v>
          </cell>
          <cell r="J2745">
            <v>47.66</v>
          </cell>
          <cell r="K2745">
            <v>42.814100000000003</v>
          </cell>
        </row>
        <row r="2746">
          <cell r="A2746">
            <v>33477</v>
          </cell>
          <cell r="J2746">
            <v>43.35</v>
          </cell>
          <cell r="K2746">
            <v>39.136600000000001</v>
          </cell>
        </row>
        <row r="2747">
          <cell r="A2747">
            <v>33478</v>
          </cell>
          <cell r="J2747">
            <v>39.33</v>
          </cell>
          <cell r="K2747">
            <v>35.9833</v>
          </cell>
        </row>
        <row r="2748">
          <cell r="A2748">
            <v>33479</v>
          </cell>
          <cell r="J2748">
            <v>35.76</v>
          </cell>
          <cell r="K2748">
            <v>32.962000000000003</v>
          </cell>
        </row>
        <row r="2749">
          <cell r="A2749">
            <v>33480</v>
          </cell>
          <cell r="J2749">
            <v>32.83</v>
          </cell>
          <cell r="K2749">
            <v>30.335799999999999</v>
          </cell>
        </row>
        <row r="2750">
          <cell r="A2750">
            <v>33483</v>
          </cell>
          <cell r="J2750">
            <v>30.21</v>
          </cell>
          <cell r="K2750">
            <v>28.391100000000002</v>
          </cell>
        </row>
        <row r="2751">
          <cell r="A2751">
            <v>33484</v>
          </cell>
          <cell r="J2751">
            <v>27.86</v>
          </cell>
          <cell r="K2751">
            <v>26.2928</v>
          </cell>
        </row>
        <row r="2752">
          <cell r="A2752">
            <v>33485</v>
          </cell>
          <cell r="J2752">
            <v>25.69</v>
          </cell>
          <cell r="K2752">
            <v>24.4086</v>
          </cell>
        </row>
        <row r="2753">
          <cell r="A2753">
            <v>33486</v>
          </cell>
          <cell r="J2753">
            <v>23.89</v>
          </cell>
          <cell r="K2753">
            <v>22.83</v>
          </cell>
        </row>
        <row r="2754">
          <cell r="A2754">
            <v>33487</v>
          </cell>
          <cell r="J2754">
            <v>22.24</v>
          </cell>
          <cell r="K2754">
            <v>21.404699999999998</v>
          </cell>
        </row>
        <row r="2755">
          <cell r="A2755">
            <v>33490</v>
          </cell>
          <cell r="J2755">
            <v>20.94</v>
          </cell>
          <cell r="K2755">
            <v>20.124300000000002</v>
          </cell>
        </row>
        <row r="2756">
          <cell r="A2756">
            <v>33491</v>
          </cell>
          <cell r="J2756">
            <v>20.93</v>
          </cell>
          <cell r="K2756">
            <v>19.575500000000002</v>
          </cell>
        </row>
        <row r="2757">
          <cell r="A2757">
            <v>33492</v>
          </cell>
          <cell r="J2757">
            <v>19.829999999999998</v>
          </cell>
          <cell r="K2757">
            <v>18.888100000000001</v>
          </cell>
        </row>
        <row r="2758">
          <cell r="A2758">
            <v>33493</v>
          </cell>
          <cell r="J2758">
            <v>18.77</v>
          </cell>
          <cell r="K2758">
            <v>18.187100000000001</v>
          </cell>
        </row>
        <row r="2759">
          <cell r="A2759">
            <v>33494</v>
          </cell>
          <cell r="J2759">
            <v>18.57</v>
          </cell>
          <cell r="K2759">
            <v>17.4742</v>
          </cell>
        </row>
        <row r="2760">
          <cell r="A2760">
            <v>33497</v>
          </cell>
          <cell r="J2760">
            <v>18.079999999999998</v>
          </cell>
          <cell r="K2760">
            <v>16.834099999999999</v>
          </cell>
        </row>
        <row r="2761">
          <cell r="A2761">
            <v>33498</v>
          </cell>
          <cell r="J2761">
            <v>17.329999999999998</v>
          </cell>
          <cell r="K2761">
            <v>16.2974</v>
          </cell>
        </row>
        <row r="2762">
          <cell r="A2762">
            <v>33499</v>
          </cell>
          <cell r="J2762">
            <v>16.53</v>
          </cell>
          <cell r="K2762">
            <v>15.5701</v>
          </cell>
        </row>
        <row r="2763">
          <cell r="A2763">
            <v>33500</v>
          </cell>
          <cell r="J2763">
            <v>16.79</v>
          </cell>
          <cell r="K2763">
            <v>16.285699999999999</v>
          </cell>
        </row>
        <row r="2764">
          <cell r="A2764">
            <v>33501</v>
          </cell>
          <cell r="J2764">
            <v>16.079999999999998</v>
          </cell>
          <cell r="K2764">
            <v>15.9223</v>
          </cell>
        </row>
        <row r="2765">
          <cell r="A2765">
            <v>33504</v>
          </cell>
          <cell r="J2765">
            <v>15.77</v>
          </cell>
          <cell r="K2765">
            <v>16.092700000000001</v>
          </cell>
        </row>
        <row r="2766">
          <cell r="A2766">
            <v>33505</v>
          </cell>
          <cell r="J2766">
            <v>16.78</v>
          </cell>
          <cell r="K2766">
            <v>15.6302</v>
          </cell>
        </row>
        <row r="2767">
          <cell r="A2767">
            <v>33506</v>
          </cell>
          <cell r="J2767">
            <v>16.329999999999998</v>
          </cell>
          <cell r="K2767">
            <v>15.361700000000001</v>
          </cell>
        </row>
        <row r="2768">
          <cell r="A2768">
            <v>33507</v>
          </cell>
          <cell r="J2768">
            <v>16.62</v>
          </cell>
          <cell r="K2768">
            <v>15.2707</v>
          </cell>
        </row>
        <row r="2769">
          <cell r="A2769">
            <v>33508</v>
          </cell>
          <cell r="J2769">
            <v>16.100000000000001</v>
          </cell>
          <cell r="K2769">
            <v>15.0785</v>
          </cell>
        </row>
        <row r="2770">
          <cell r="A2770">
            <v>33511</v>
          </cell>
          <cell r="J2770">
            <v>15.52</v>
          </cell>
          <cell r="K2770">
            <v>15.201599999999999</v>
          </cell>
        </row>
        <row r="2771">
          <cell r="A2771">
            <v>33512</v>
          </cell>
          <cell r="J2771">
            <v>15.6</v>
          </cell>
          <cell r="K2771">
            <v>15.527100000000001</v>
          </cell>
        </row>
        <row r="2772">
          <cell r="A2772">
            <v>33513</v>
          </cell>
          <cell r="J2772">
            <v>15.08</v>
          </cell>
          <cell r="K2772">
            <v>14.957800000000001</v>
          </cell>
        </row>
        <row r="2773">
          <cell r="A2773">
            <v>33514</v>
          </cell>
          <cell r="J2773">
            <v>14.83</v>
          </cell>
          <cell r="K2773">
            <v>14.545400000000001</v>
          </cell>
        </row>
        <row r="2774">
          <cell r="A2774">
            <v>33515</v>
          </cell>
          <cell r="J2774">
            <v>15.38</v>
          </cell>
          <cell r="K2774">
            <v>15.341100000000001</v>
          </cell>
        </row>
        <row r="2775">
          <cell r="A2775">
            <v>33518</v>
          </cell>
          <cell r="J2775">
            <v>17.38</v>
          </cell>
          <cell r="K2775">
            <v>16.500900000000001</v>
          </cell>
        </row>
        <row r="2776">
          <cell r="A2776">
            <v>33519</v>
          </cell>
          <cell r="J2776">
            <v>17.239999999999998</v>
          </cell>
          <cell r="K2776">
            <v>17.230899999999998</v>
          </cell>
        </row>
        <row r="2777">
          <cell r="A2777">
            <v>33520</v>
          </cell>
          <cell r="J2777">
            <v>16.899999999999999</v>
          </cell>
          <cell r="K2777">
            <v>17.097999999999999</v>
          </cell>
        </row>
        <row r="2778">
          <cell r="A2778">
            <v>33521</v>
          </cell>
          <cell r="J2778">
            <v>17.190000000000001</v>
          </cell>
          <cell r="K2778">
            <v>18.1022</v>
          </cell>
        </row>
        <row r="2779">
          <cell r="A2779">
            <v>33522</v>
          </cell>
          <cell r="J2779">
            <v>16.440000000000001</v>
          </cell>
          <cell r="K2779">
            <v>17.424499999999998</v>
          </cell>
        </row>
        <row r="2780">
          <cell r="A2780">
            <v>33525</v>
          </cell>
          <cell r="J2780">
            <v>16.27</v>
          </cell>
          <cell r="K2780">
            <v>17.0105</v>
          </cell>
        </row>
        <row r="2781">
          <cell r="A2781">
            <v>33526</v>
          </cell>
          <cell r="J2781">
            <v>15.97</v>
          </cell>
          <cell r="K2781">
            <v>16.327999999999999</v>
          </cell>
        </row>
        <row r="2782">
          <cell r="A2782">
            <v>33527</v>
          </cell>
          <cell r="J2782">
            <v>15.39</v>
          </cell>
          <cell r="K2782">
            <v>15.886699999999999</v>
          </cell>
        </row>
        <row r="2783">
          <cell r="A2783">
            <v>33528</v>
          </cell>
          <cell r="J2783">
            <v>14.97</v>
          </cell>
          <cell r="K2783">
            <v>15.193</v>
          </cell>
        </row>
        <row r="2784">
          <cell r="A2784">
            <v>33529</v>
          </cell>
          <cell r="J2784">
            <v>14.71</v>
          </cell>
          <cell r="K2784">
            <v>15.173299999999999</v>
          </cell>
        </row>
        <row r="2785">
          <cell r="A2785">
            <v>33532</v>
          </cell>
          <cell r="J2785">
            <v>14.53</v>
          </cell>
          <cell r="K2785">
            <v>14.6014</v>
          </cell>
        </row>
        <row r="2786">
          <cell r="A2786">
            <v>33533</v>
          </cell>
          <cell r="J2786">
            <v>15.17</v>
          </cell>
          <cell r="K2786">
            <v>15.4519</v>
          </cell>
        </row>
        <row r="2787">
          <cell r="A2787">
            <v>33534</v>
          </cell>
          <cell r="J2787">
            <v>16.079999999999998</v>
          </cell>
          <cell r="K2787">
            <v>16.164899999999999</v>
          </cell>
        </row>
        <row r="2788">
          <cell r="A2788">
            <v>33535</v>
          </cell>
          <cell r="J2788">
            <v>16.27</v>
          </cell>
          <cell r="K2788">
            <v>16.028600000000001</v>
          </cell>
        </row>
        <row r="2789">
          <cell r="A2789">
            <v>33536</v>
          </cell>
          <cell r="J2789">
            <v>15.64</v>
          </cell>
          <cell r="K2789">
            <v>16.1754</v>
          </cell>
        </row>
        <row r="2790">
          <cell r="A2790">
            <v>33539</v>
          </cell>
          <cell r="J2790">
            <v>15.12</v>
          </cell>
          <cell r="K2790">
            <v>15.9549</v>
          </cell>
        </row>
        <row r="2791">
          <cell r="A2791">
            <v>33540</v>
          </cell>
          <cell r="J2791">
            <v>14.71</v>
          </cell>
          <cell r="K2791">
            <v>15.6388</v>
          </cell>
        </row>
        <row r="2792">
          <cell r="A2792">
            <v>33541</v>
          </cell>
          <cell r="J2792">
            <v>14.39</v>
          </cell>
          <cell r="K2792">
            <v>15.334099999999999</v>
          </cell>
        </row>
        <row r="2793">
          <cell r="A2793">
            <v>33542</v>
          </cell>
          <cell r="J2793">
            <v>16.46</v>
          </cell>
          <cell r="K2793">
            <v>16.6113</v>
          </cell>
        </row>
        <row r="2794">
          <cell r="A2794">
            <v>33543</v>
          </cell>
          <cell r="J2794">
            <v>15.81</v>
          </cell>
          <cell r="K2794">
            <v>16.131599999999999</v>
          </cell>
        </row>
        <row r="2795">
          <cell r="A2795">
            <v>33546</v>
          </cell>
          <cell r="J2795">
            <v>15.5</v>
          </cell>
          <cell r="K2795">
            <v>15.410500000000001</v>
          </cell>
        </row>
        <row r="2796">
          <cell r="A2796">
            <v>33547</v>
          </cell>
          <cell r="J2796">
            <v>15.59</v>
          </cell>
          <cell r="K2796">
            <v>15.3705</v>
          </cell>
        </row>
        <row r="2797">
          <cell r="A2797">
            <v>33548</v>
          </cell>
          <cell r="J2797">
            <v>15.2</v>
          </cell>
          <cell r="K2797">
            <v>14.8886</v>
          </cell>
        </row>
        <row r="2798">
          <cell r="A2798">
            <v>33549</v>
          </cell>
          <cell r="J2798">
            <v>14.99</v>
          </cell>
          <cell r="K2798">
            <v>14.557499999999999</v>
          </cell>
        </row>
        <row r="2799">
          <cell r="A2799">
            <v>33550</v>
          </cell>
          <cell r="J2799">
            <v>14.58</v>
          </cell>
          <cell r="K2799">
            <v>14.067299999999999</v>
          </cell>
        </row>
        <row r="2800">
          <cell r="A2800">
            <v>33553</v>
          </cell>
          <cell r="J2800">
            <v>14.23</v>
          </cell>
          <cell r="K2800">
            <v>13.7318</v>
          </cell>
        </row>
        <row r="2801">
          <cell r="A2801">
            <v>33554</v>
          </cell>
          <cell r="J2801">
            <v>13.95</v>
          </cell>
          <cell r="K2801">
            <v>13.4102</v>
          </cell>
        </row>
        <row r="2802">
          <cell r="A2802">
            <v>33555</v>
          </cell>
          <cell r="J2802">
            <v>13.72</v>
          </cell>
          <cell r="K2802">
            <v>13.422700000000001</v>
          </cell>
        </row>
        <row r="2803">
          <cell r="A2803">
            <v>33556</v>
          </cell>
          <cell r="J2803">
            <v>13.82</v>
          </cell>
          <cell r="K2803">
            <v>13.663500000000001</v>
          </cell>
        </row>
        <row r="2804">
          <cell r="A2804">
            <v>33557</v>
          </cell>
          <cell r="J2804">
            <v>15.23</v>
          </cell>
          <cell r="K2804">
            <v>14.052</v>
          </cell>
        </row>
        <row r="2805">
          <cell r="A2805">
            <v>33560</v>
          </cell>
          <cell r="J2805">
            <v>15.61</v>
          </cell>
          <cell r="K2805">
            <v>16.048300000000001</v>
          </cell>
        </row>
        <row r="2806">
          <cell r="A2806">
            <v>33561</v>
          </cell>
          <cell r="J2806">
            <v>17.02</v>
          </cell>
          <cell r="K2806">
            <v>16.5107</v>
          </cell>
        </row>
        <row r="2807">
          <cell r="A2807">
            <v>33562</v>
          </cell>
          <cell r="J2807">
            <v>19.73</v>
          </cell>
          <cell r="K2807">
            <v>19.019100000000002</v>
          </cell>
        </row>
        <row r="2808">
          <cell r="A2808">
            <v>33563</v>
          </cell>
          <cell r="J2808">
            <v>18.86</v>
          </cell>
          <cell r="K2808">
            <v>18.0564</v>
          </cell>
        </row>
        <row r="2809">
          <cell r="A2809">
            <v>33564</v>
          </cell>
          <cell r="J2809">
            <v>17.829999999999998</v>
          </cell>
          <cell r="K2809">
            <v>17.1464</v>
          </cell>
        </row>
        <row r="2810">
          <cell r="A2810">
            <v>33567</v>
          </cell>
          <cell r="J2810">
            <v>17.940000000000001</v>
          </cell>
          <cell r="K2810">
            <v>17.6496</v>
          </cell>
        </row>
        <row r="2811">
          <cell r="A2811">
            <v>33568</v>
          </cell>
          <cell r="J2811">
            <v>17.04</v>
          </cell>
          <cell r="K2811">
            <v>17.470800000000001</v>
          </cell>
        </row>
        <row r="2812">
          <cell r="A2812">
            <v>33569</v>
          </cell>
          <cell r="J2812">
            <v>16.52</v>
          </cell>
          <cell r="K2812">
            <v>16.904399999999999</v>
          </cell>
        </row>
        <row r="2813">
          <cell r="A2813">
            <v>33570</v>
          </cell>
          <cell r="J2813">
            <v>20.02</v>
          </cell>
          <cell r="K2813">
            <v>20.542200000000001</v>
          </cell>
        </row>
        <row r="2814">
          <cell r="A2814">
            <v>33571</v>
          </cell>
          <cell r="J2814">
            <v>18.98</v>
          </cell>
          <cell r="K2814">
            <v>19.628799999999998</v>
          </cell>
        </row>
        <row r="2815">
          <cell r="A2815">
            <v>33574</v>
          </cell>
          <cell r="J2815">
            <v>19.850000000000001</v>
          </cell>
          <cell r="K2815">
            <v>20.590399999999999</v>
          </cell>
        </row>
        <row r="2816">
          <cell r="A2816">
            <v>33575</v>
          </cell>
          <cell r="J2816">
            <v>18.86</v>
          </cell>
          <cell r="K2816">
            <v>19.366499999999998</v>
          </cell>
        </row>
        <row r="2817">
          <cell r="A2817">
            <v>33576</v>
          </cell>
          <cell r="J2817">
            <v>17.829999999999998</v>
          </cell>
          <cell r="K2817">
            <v>18.2073</v>
          </cell>
        </row>
        <row r="2818">
          <cell r="A2818">
            <v>33577</v>
          </cell>
          <cell r="J2818">
            <v>17.399999999999999</v>
          </cell>
          <cell r="K2818">
            <v>17.779800000000002</v>
          </cell>
        </row>
        <row r="2819">
          <cell r="A2819">
            <v>33578</v>
          </cell>
          <cell r="J2819">
            <v>16.59</v>
          </cell>
          <cell r="K2819">
            <v>16.897600000000001</v>
          </cell>
        </row>
        <row r="2820">
          <cell r="A2820">
            <v>33581</v>
          </cell>
          <cell r="J2820">
            <v>15.91</v>
          </cell>
          <cell r="K2820">
            <v>16.6556</v>
          </cell>
        </row>
        <row r="2821">
          <cell r="A2821">
            <v>33582</v>
          </cell>
          <cell r="J2821">
            <v>17.399999999999999</v>
          </cell>
          <cell r="K2821">
            <v>16.744599999999998</v>
          </cell>
        </row>
        <row r="2822">
          <cell r="A2822">
            <v>33583</v>
          </cell>
          <cell r="J2822">
            <v>20.68</v>
          </cell>
          <cell r="K2822">
            <v>18.235399999999998</v>
          </cell>
        </row>
        <row r="2823">
          <cell r="A2823">
            <v>33584</v>
          </cell>
          <cell r="J2823">
            <v>19.38</v>
          </cell>
          <cell r="K2823">
            <v>18.3035</v>
          </cell>
        </row>
        <row r="2824">
          <cell r="A2824">
            <v>33585</v>
          </cell>
          <cell r="J2824">
            <v>19.989999999999998</v>
          </cell>
          <cell r="K2824">
            <v>18.3001</v>
          </cell>
        </row>
        <row r="2825">
          <cell r="A2825">
            <v>33588</v>
          </cell>
          <cell r="J2825">
            <v>18.86</v>
          </cell>
          <cell r="K2825">
            <v>17.564399999999999</v>
          </cell>
        </row>
        <row r="2826">
          <cell r="A2826">
            <v>33589</v>
          </cell>
          <cell r="J2826">
            <v>18.66</v>
          </cell>
          <cell r="K2826">
            <v>16.824999999999999</v>
          </cell>
        </row>
        <row r="2827">
          <cell r="A2827">
            <v>33590</v>
          </cell>
          <cell r="J2827">
            <v>18.28</v>
          </cell>
          <cell r="K2827">
            <v>16.063600000000001</v>
          </cell>
        </row>
        <row r="2828">
          <cell r="A2828">
            <v>33591</v>
          </cell>
          <cell r="J2828">
            <v>17.760000000000002</v>
          </cell>
          <cell r="K2828">
            <v>16.1875</v>
          </cell>
        </row>
        <row r="2829">
          <cell r="A2829">
            <v>33592</v>
          </cell>
          <cell r="J2829">
            <v>17.399999999999999</v>
          </cell>
          <cell r="K2829">
            <v>16.110700000000001</v>
          </cell>
        </row>
        <row r="2830">
          <cell r="A2830">
            <v>33595</v>
          </cell>
          <cell r="J2830">
            <v>16.84</v>
          </cell>
          <cell r="K2830">
            <v>15.7475</v>
          </cell>
        </row>
        <row r="2831">
          <cell r="A2831">
            <v>33596</v>
          </cell>
          <cell r="J2831">
            <v>16.16</v>
          </cell>
          <cell r="K2831">
            <v>16.068899999999999</v>
          </cell>
        </row>
        <row r="2832">
          <cell r="A2832">
            <v>33597</v>
          </cell>
          <cell r="J2832">
            <v>22.72</v>
          </cell>
          <cell r="K2832">
            <v>19.086400000000001</v>
          </cell>
        </row>
        <row r="2833">
          <cell r="A2833">
            <v>33598</v>
          </cell>
          <cell r="J2833">
            <v>21.2</v>
          </cell>
          <cell r="K2833">
            <v>18.189900000000002</v>
          </cell>
        </row>
        <row r="2834">
          <cell r="A2834">
            <v>33599</v>
          </cell>
          <cell r="J2834">
            <v>21.46</v>
          </cell>
          <cell r="K2834">
            <v>17.8874</v>
          </cell>
        </row>
        <row r="2835">
          <cell r="A2835">
            <v>33602</v>
          </cell>
          <cell r="J2835">
            <v>20.29</v>
          </cell>
          <cell r="K2835">
            <v>17.471</v>
          </cell>
        </row>
        <row r="2836">
          <cell r="A2836">
            <v>33603</v>
          </cell>
          <cell r="J2836">
            <v>19.11</v>
          </cell>
          <cell r="K2836">
            <v>16.883199999999999</v>
          </cell>
        </row>
        <row r="2837">
          <cell r="A2837">
            <v>33604</v>
          </cell>
          <cell r="J2837">
            <v>18.760000000000002</v>
          </cell>
          <cell r="K2837">
            <v>17.408300000000001</v>
          </cell>
        </row>
        <row r="2838">
          <cell r="A2838">
            <v>33605</v>
          </cell>
          <cell r="J2838">
            <v>17.82</v>
          </cell>
          <cell r="K2838">
            <v>16.744900000000001</v>
          </cell>
        </row>
        <row r="2839">
          <cell r="A2839">
            <v>33606</v>
          </cell>
          <cell r="J2839">
            <v>18.37</v>
          </cell>
          <cell r="K2839">
            <v>18.134599999999999</v>
          </cell>
        </row>
        <row r="2840">
          <cell r="A2840">
            <v>33609</v>
          </cell>
          <cell r="J2840">
            <v>17.43</v>
          </cell>
          <cell r="K2840">
            <v>17.646699999999999</v>
          </cell>
        </row>
        <row r="2841">
          <cell r="A2841">
            <v>33610</v>
          </cell>
          <cell r="J2841">
            <v>19.96</v>
          </cell>
          <cell r="K2841">
            <v>17.625800000000002</v>
          </cell>
        </row>
        <row r="2842">
          <cell r="A2842">
            <v>33611</v>
          </cell>
          <cell r="J2842">
            <v>19.16</v>
          </cell>
          <cell r="K2842">
            <v>17.547699999999999</v>
          </cell>
        </row>
        <row r="2843">
          <cell r="A2843">
            <v>33612</v>
          </cell>
          <cell r="J2843">
            <v>18.13</v>
          </cell>
          <cell r="K2843">
            <v>17.1356</v>
          </cell>
        </row>
        <row r="2844">
          <cell r="A2844">
            <v>33613</v>
          </cell>
          <cell r="J2844">
            <v>18.11</v>
          </cell>
          <cell r="K2844">
            <v>17.069600000000001</v>
          </cell>
        </row>
        <row r="2845">
          <cell r="A2845">
            <v>33616</v>
          </cell>
          <cell r="J2845">
            <v>22.71</v>
          </cell>
          <cell r="K2845">
            <v>23.983699999999999</v>
          </cell>
        </row>
        <row r="2846">
          <cell r="A2846">
            <v>33617</v>
          </cell>
          <cell r="J2846">
            <v>22.21</v>
          </cell>
          <cell r="K2846">
            <v>22.921900000000001</v>
          </cell>
        </row>
        <row r="2847">
          <cell r="A2847">
            <v>33618</v>
          </cell>
          <cell r="J2847">
            <v>21.69</v>
          </cell>
          <cell r="K2847">
            <v>22.0779</v>
          </cell>
        </row>
        <row r="2848">
          <cell r="A2848">
            <v>33619</v>
          </cell>
          <cell r="J2848">
            <v>22.73</v>
          </cell>
          <cell r="K2848">
            <v>22.909199999999998</v>
          </cell>
        </row>
        <row r="2849">
          <cell r="A2849">
            <v>33620</v>
          </cell>
          <cell r="J2849">
            <v>21.41</v>
          </cell>
          <cell r="K2849">
            <v>21.550999999999998</v>
          </cell>
        </row>
        <row r="2850">
          <cell r="A2850">
            <v>33623</v>
          </cell>
          <cell r="J2850">
            <v>20.04</v>
          </cell>
          <cell r="K2850">
            <v>20.1812</v>
          </cell>
        </row>
        <row r="2851">
          <cell r="A2851">
            <v>33624</v>
          </cell>
          <cell r="J2851">
            <v>19.86</v>
          </cell>
          <cell r="K2851">
            <v>19.580500000000001</v>
          </cell>
        </row>
        <row r="2852">
          <cell r="A2852">
            <v>33625</v>
          </cell>
          <cell r="J2852">
            <v>18.68</v>
          </cell>
          <cell r="K2852">
            <v>18.744800000000001</v>
          </cell>
        </row>
        <row r="2853">
          <cell r="A2853">
            <v>33626</v>
          </cell>
          <cell r="J2853">
            <v>18.600000000000001</v>
          </cell>
          <cell r="K2853">
            <v>18.2578</v>
          </cell>
        </row>
        <row r="2854">
          <cell r="A2854">
            <v>33627</v>
          </cell>
          <cell r="J2854">
            <v>18.190000000000001</v>
          </cell>
          <cell r="K2854">
            <v>18.283000000000001</v>
          </cell>
        </row>
        <row r="2855">
          <cell r="A2855">
            <v>33630</v>
          </cell>
          <cell r="J2855">
            <v>17.96</v>
          </cell>
          <cell r="K2855">
            <v>19.604199999999999</v>
          </cell>
        </row>
        <row r="2856">
          <cell r="A2856">
            <v>33631</v>
          </cell>
          <cell r="J2856">
            <v>17.649999999999999</v>
          </cell>
          <cell r="K2856">
            <v>18.635899999999999</v>
          </cell>
        </row>
        <row r="2857">
          <cell r="A2857">
            <v>33632</v>
          </cell>
          <cell r="J2857">
            <v>17.350000000000001</v>
          </cell>
          <cell r="K2857">
            <v>17.908200000000001</v>
          </cell>
        </row>
        <row r="2858">
          <cell r="A2858">
            <v>33633</v>
          </cell>
          <cell r="J2858">
            <v>16.649999999999999</v>
          </cell>
          <cell r="K2858">
            <v>17.0243</v>
          </cell>
        </row>
        <row r="2859">
          <cell r="A2859">
            <v>33634</v>
          </cell>
          <cell r="J2859">
            <v>17.899999999999999</v>
          </cell>
          <cell r="K2859">
            <v>17.412700000000001</v>
          </cell>
        </row>
        <row r="2860">
          <cell r="A2860">
            <v>33637</v>
          </cell>
          <cell r="J2860">
            <v>18.010000000000002</v>
          </cell>
          <cell r="K2860">
            <v>17.3523</v>
          </cell>
        </row>
        <row r="2861">
          <cell r="A2861">
            <v>33638</v>
          </cell>
          <cell r="J2861">
            <v>17.64</v>
          </cell>
          <cell r="K2861">
            <v>17.460799999999999</v>
          </cell>
        </row>
        <row r="2862">
          <cell r="A2862">
            <v>33639</v>
          </cell>
          <cell r="J2862">
            <v>17.02</v>
          </cell>
          <cell r="K2862">
            <v>16.586200000000002</v>
          </cell>
        </row>
        <row r="2863">
          <cell r="A2863">
            <v>33640</v>
          </cell>
          <cell r="J2863">
            <v>16.63</v>
          </cell>
          <cell r="K2863">
            <v>15.866899999999999</v>
          </cell>
        </row>
        <row r="2864">
          <cell r="A2864">
            <v>33641</v>
          </cell>
          <cell r="J2864">
            <v>15.94</v>
          </cell>
          <cell r="K2864">
            <v>15.3093</v>
          </cell>
        </row>
        <row r="2865">
          <cell r="A2865">
            <v>33644</v>
          </cell>
          <cell r="J2865">
            <v>15.88</v>
          </cell>
          <cell r="K2865">
            <v>14.768800000000001</v>
          </cell>
        </row>
        <row r="2866">
          <cell r="A2866">
            <v>33645</v>
          </cell>
          <cell r="J2866">
            <v>15.56</v>
          </cell>
          <cell r="K2866">
            <v>14.453200000000001</v>
          </cell>
        </row>
        <row r="2867">
          <cell r="A2867">
            <v>33646</v>
          </cell>
          <cell r="J2867">
            <v>17.510000000000002</v>
          </cell>
          <cell r="K2867">
            <v>16.434799999999999</v>
          </cell>
        </row>
        <row r="2868">
          <cell r="A2868">
            <v>33647</v>
          </cell>
          <cell r="J2868">
            <v>18.07</v>
          </cell>
          <cell r="K2868">
            <v>17.3597</v>
          </cell>
        </row>
        <row r="2869">
          <cell r="A2869">
            <v>33648</v>
          </cell>
          <cell r="J2869">
            <v>17.329999999999998</v>
          </cell>
          <cell r="K2869">
            <v>17.259499999999999</v>
          </cell>
        </row>
        <row r="2870">
          <cell r="A2870">
            <v>33651</v>
          </cell>
          <cell r="J2870">
            <v>18.36</v>
          </cell>
          <cell r="K2870">
            <v>17.861699999999999</v>
          </cell>
        </row>
        <row r="2871">
          <cell r="A2871">
            <v>33652</v>
          </cell>
          <cell r="J2871">
            <v>17.93</v>
          </cell>
          <cell r="K2871">
            <v>17.290400000000002</v>
          </cell>
        </row>
        <row r="2872">
          <cell r="A2872">
            <v>33653</v>
          </cell>
          <cell r="J2872">
            <v>17.14</v>
          </cell>
          <cell r="K2872">
            <v>17.677299999999999</v>
          </cell>
        </row>
        <row r="2873">
          <cell r="A2873">
            <v>33654</v>
          </cell>
          <cell r="J2873">
            <v>16.38</v>
          </cell>
          <cell r="K2873">
            <v>17.008700000000001</v>
          </cell>
        </row>
        <row r="2874">
          <cell r="A2874">
            <v>33655</v>
          </cell>
          <cell r="J2874">
            <v>16.7</v>
          </cell>
          <cell r="K2874">
            <v>16.5365</v>
          </cell>
        </row>
        <row r="2875">
          <cell r="A2875">
            <v>33658</v>
          </cell>
          <cell r="J2875">
            <v>16.149999999999999</v>
          </cell>
          <cell r="K2875">
            <v>15.853300000000001</v>
          </cell>
        </row>
        <row r="2876">
          <cell r="A2876">
            <v>33659</v>
          </cell>
          <cell r="J2876">
            <v>15.79</v>
          </cell>
          <cell r="K2876">
            <v>15.2004</v>
          </cell>
        </row>
        <row r="2877">
          <cell r="A2877">
            <v>33660</v>
          </cell>
          <cell r="J2877">
            <v>16.989999999999998</v>
          </cell>
          <cell r="K2877">
            <v>15.8072</v>
          </cell>
        </row>
        <row r="2878">
          <cell r="A2878">
            <v>33661</v>
          </cell>
          <cell r="J2878">
            <v>17.010000000000002</v>
          </cell>
          <cell r="K2878">
            <v>15.411199999999999</v>
          </cell>
        </row>
        <row r="2879">
          <cell r="A2879">
            <v>33662</v>
          </cell>
          <cell r="J2879">
            <v>16.64</v>
          </cell>
          <cell r="K2879">
            <v>15.170199999999999</v>
          </cell>
        </row>
        <row r="2880">
          <cell r="A2880">
            <v>33665</v>
          </cell>
          <cell r="J2880">
            <v>16.14</v>
          </cell>
          <cell r="K2880">
            <v>14.9131</v>
          </cell>
        </row>
        <row r="2881">
          <cell r="A2881">
            <v>33666</v>
          </cell>
          <cell r="J2881">
            <v>15.55</v>
          </cell>
          <cell r="K2881">
            <v>14.487299999999999</v>
          </cell>
        </row>
        <row r="2882">
          <cell r="A2882">
            <v>33667</v>
          </cell>
          <cell r="J2882">
            <v>16.579999999999998</v>
          </cell>
          <cell r="K2882">
            <v>15.234500000000001</v>
          </cell>
        </row>
        <row r="2883">
          <cell r="A2883">
            <v>33668</v>
          </cell>
          <cell r="J2883">
            <v>16.03</v>
          </cell>
          <cell r="K2883">
            <v>15.3718</v>
          </cell>
        </row>
        <row r="2884">
          <cell r="A2884">
            <v>33669</v>
          </cell>
          <cell r="J2884">
            <v>17.72</v>
          </cell>
          <cell r="K2884">
            <v>17.4437</v>
          </cell>
        </row>
        <row r="2885">
          <cell r="A2885">
            <v>33672</v>
          </cell>
          <cell r="J2885">
            <v>17.07</v>
          </cell>
          <cell r="K2885">
            <v>17.063500000000001</v>
          </cell>
        </row>
        <row r="2886">
          <cell r="A2886">
            <v>33673</v>
          </cell>
          <cell r="J2886">
            <v>16.66</v>
          </cell>
          <cell r="K2886">
            <v>16.321200000000001</v>
          </cell>
        </row>
        <row r="2887">
          <cell r="A2887">
            <v>33674</v>
          </cell>
          <cell r="J2887">
            <v>16.09</v>
          </cell>
          <cell r="K2887">
            <v>15.7121</v>
          </cell>
        </row>
        <row r="2888">
          <cell r="A2888">
            <v>33675</v>
          </cell>
          <cell r="J2888">
            <v>17.170000000000002</v>
          </cell>
          <cell r="K2888">
            <v>17.228200000000001</v>
          </cell>
        </row>
        <row r="2889">
          <cell r="A2889">
            <v>33676</v>
          </cell>
          <cell r="J2889">
            <v>19.18</v>
          </cell>
          <cell r="K2889">
            <v>18.758700000000001</v>
          </cell>
        </row>
        <row r="2890">
          <cell r="A2890">
            <v>33679</v>
          </cell>
          <cell r="J2890">
            <v>18.13</v>
          </cell>
          <cell r="K2890">
            <v>17.816800000000001</v>
          </cell>
        </row>
        <row r="2891">
          <cell r="A2891">
            <v>33680</v>
          </cell>
          <cell r="J2891">
            <v>17.82</v>
          </cell>
          <cell r="K2891">
            <v>17.1372</v>
          </cell>
        </row>
        <row r="2892">
          <cell r="A2892">
            <v>33681</v>
          </cell>
          <cell r="J2892">
            <v>17.97</v>
          </cell>
          <cell r="K2892">
            <v>17.045500000000001</v>
          </cell>
        </row>
        <row r="2893">
          <cell r="A2893">
            <v>33682</v>
          </cell>
          <cell r="J2893">
            <v>17.899999999999999</v>
          </cell>
          <cell r="K2893">
            <v>17.279499999999999</v>
          </cell>
        </row>
        <row r="2894">
          <cell r="A2894">
            <v>33683</v>
          </cell>
          <cell r="J2894">
            <v>18.34</v>
          </cell>
          <cell r="K2894">
            <v>17.782599999999999</v>
          </cell>
        </row>
        <row r="2895">
          <cell r="A2895">
            <v>33686</v>
          </cell>
          <cell r="J2895">
            <v>18.010000000000002</v>
          </cell>
          <cell r="K2895">
            <v>17.5656</v>
          </cell>
        </row>
        <row r="2896">
          <cell r="A2896">
            <v>33687</v>
          </cell>
          <cell r="J2896">
            <v>18.649999999999999</v>
          </cell>
          <cell r="K2896">
            <v>17.3749</v>
          </cell>
        </row>
        <row r="2897">
          <cell r="A2897">
            <v>33688</v>
          </cell>
          <cell r="J2897">
            <v>17.78</v>
          </cell>
          <cell r="K2897">
            <v>16.931000000000001</v>
          </cell>
        </row>
        <row r="2898">
          <cell r="A2898">
            <v>33689</v>
          </cell>
          <cell r="J2898">
            <v>19.64</v>
          </cell>
          <cell r="K2898">
            <v>16.817699999999999</v>
          </cell>
        </row>
        <row r="2899">
          <cell r="A2899">
            <v>33690</v>
          </cell>
          <cell r="J2899">
            <v>18.510000000000002</v>
          </cell>
          <cell r="K2899">
            <v>16.039200000000001</v>
          </cell>
        </row>
        <row r="2900">
          <cell r="A2900">
            <v>33693</v>
          </cell>
          <cell r="J2900">
            <v>17.89</v>
          </cell>
          <cell r="K2900">
            <v>16.2258</v>
          </cell>
        </row>
        <row r="2901">
          <cell r="A2901">
            <v>33694</v>
          </cell>
          <cell r="J2901">
            <v>17.559999999999999</v>
          </cell>
          <cell r="K2901">
            <v>15.8847</v>
          </cell>
        </row>
        <row r="2902">
          <cell r="A2902">
            <v>33695</v>
          </cell>
          <cell r="J2902">
            <v>16.73</v>
          </cell>
          <cell r="K2902">
            <v>15.3528</v>
          </cell>
        </row>
        <row r="2903">
          <cell r="A2903">
            <v>33696</v>
          </cell>
          <cell r="J2903">
            <v>17.93</v>
          </cell>
          <cell r="K2903">
            <v>17.0398</v>
          </cell>
        </row>
        <row r="2904">
          <cell r="A2904">
            <v>33697</v>
          </cell>
          <cell r="J2904">
            <v>18.05</v>
          </cell>
          <cell r="K2904">
            <v>16.4072</v>
          </cell>
        </row>
        <row r="2905">
          <cell r="A2905">
            <v>33700</v>
          </cell>
          <cell r="J2905">
            <v>17.739999999999998</v>
          </cell>
          <cell r="K2905">
            <v>15.808999999999999</v>
          </cell>
        </row>
        <row r="2906">
          <cell r="A2906">
            <v>33701</v>
          </cell>
          <cell r="J2906">
            <v>19.239999999999998</v>
          </cell>
          <cell r="K2906">
            <v>16.569700000000001</v>
          </cell>
        </row>
        <row r="2907">
          <cell r="A2907">
            <v>33702</v>
          </cell>
          <cell r="J2907">
            <v>18.309999999999999</v>
          </cell>
          <cell r="K2907">
            <v>16.2803</v>
          </cell>
        </row>
        <row r="2908">
          <cell r="A2908">
            <v>33703</v>
          </cell>
          <cell r="J2908">
            <v>25.6</v>
          </cell>
          <cell r="K2908">
            <v>19.747499999999999</v>
          </cell>
        </row>
        <row r="2909">
          <cell r="A2909">
            <v>33704</v>
          </cell>
          <cell r="J2909">
            <v>24.16</v>
          </cell>
          <cell r="K2909">
            <v>19.8401</v>
          </cell>
        </row>
        <row r="2910">
          <cell r="A2910">
            <v>33707</v>
          </cell>
          <cell r="J2910">
            <v>24.33</v>
          </cell>
          <cell r="K2910">
            <v>24.889399999999998</v>
          </cell>
        </row>
        <row r="2911">
          <cell r="A2911">
            <v>33708</v>
          </cell>
          <cell r="J2911">
            <v>25.25</v>
          </cell>
          <cell r="K2911">
            <v>24.215399999999999</v>
          </cell>
        </row>
        <row r="2912">
          <cell r="A2912">
            <v>33709</v>
          </cell>
          <cell r="J2912">
            <v>23.36</v>
          </cell>
          <cell r="K2912">
            <v>22.585699999999999</v>
          </cell>
        </row>
        <row r="2913">
          <cell r="A2913">
            <v>33710</v>
          </cell>
          <cell r="J2913">
            <v>21.92</v>
          </cell>
          <cell r="K2913">
            <v>21.4131</v>
          </cell>
        </row>
        <row r="2914">
          <cell r="A2914">
            <v>33711</v>
          </cell>
          <cell r="J2914">
            <v>22.34</v>
          </cell>
          <cell r="K2914">
            <v>21.568999999999999</v>
          </cell>
        </row>
        <row r="2915">
          <cell r="A2915">
            <v>33714</v>
          </cell>
          <cell r="J2915">
            <v>20.87</v>
          </cell>
          <cell r="K2915">
            <v>20.3019</v>
          </cell>
        </row>
        <row r="2916">
          <cell r="A2916">
            <v>33715</v>
          </cell>
          <cell r="J2916">
            <v>19.690000000000001</v>
          </cell>
          <cell r="K2916">
            <v>19.595600000000001</v>
          </cell>
        </row>
        <row r="2917">
          <cell r="A2917">
            <v>33716</v>
          </cell>
          <cell r="J2917">
            <v>18.62</v>
          </cell>
          <cell r="K2917">
            <v>18.5075</v>
          </cell>
        </row>
        <row r="2918">
          <cell r="A2918">
            <v>33717</v>
          </cell>
          <cell r="J2918">
            <v>17.66</v>
          </cell>
          <cell r="K2918">
            <v>17.6251</v>
          </cell>
        </row>
        <row r="2919">
          <cell r="A2919">
            <v>33718</v>
          </cell>
          <cell r="J2919">
            <v>16.920000000000002</v>
          </cell>
          <cell r="K2919">
            <v>16.791399999999999</v>
          </cell>
        </row>
        <row r="2920">
          <cell r="A2920">
            <v>33721</v>
          </cell>
          <cell r="J2920">
            <v>16.86</v>
          </cell>
          <cell r="K2920">
            <v>16.815999999999999</v>
          </cell>
        </row>
        <row r="2921">
          <cell r="A2921">
            <v>33722</v>
          </cell>
          <cell r="J2921">
            <v>16.14</v>
          </cell>
          <cell r="K2921">
            <v>16.5365</v>
          </cell>
        </row>
        <row r="2922">
          <cell r="A2922">
            <v>33723</v>
          </cell>
          <cell r="J2922">
            <v>15.53</v>
          </cell>
          <cell r="K2922">
            <v>16.150700000000001</v>
          </cell>
        </row>
        <row r="2923">
          <cell r="A2923">
            <v>33724</v>
          </cell>
          <cell r="J2923">
            <v>16.88</v>
          </cell>
          <cell r="K2923">
            <v>16.209099999999999</v>
          </cell>
        </row>
        <row r="2924">
          <cell r="A2924">
            <v>33725</v>
          </cell>
          <cell r="J2924">
            <v>16.52</v>
          </cell>
          <cell r="K2924">
            <v>15.9618</v>
          </cell>
        </row>
        <row r="2925">
          <cell r="A2925">
            <v>33728</v>
          </cell>
          <cell r="J2925">
            <v>15.91</v>
          </cell>
          <cell r="K2925">
            <v>15.398</v>
          </cell>
        </row>
        <row r="2926">
          <cell r="A2926">
            <v>33729</v>
          </cell>
          <cell r="J2926">
            <v>15.54</v>
          </cell>
          <cell r="K2926">
            <v>14.916700000000001</v>
          </cell>
        </row>
        <row r="2927">
          <cell r="A2927">
            <v>33730</v>
          </cell>
          <cell r="J2927">
            <v>15.08</v>
          </cell>
          <cell r="K2927">
            <v>14.5471</v>
          </cell>
        </row>
        <row r="2928">
          <cell r="A2928">
            <v>33731</v>
          </cell>
          <cell r="J2928">
            <v>14.65</v>
          </cell>
          <cell r="K2928">
            <v>14.829700000000001</v>
          </cell>
        </row>
        <row r="2929">
          <cell r="A2929">
            <v>33732</v>
          </cell>
          <cell r="J2929">
            <v>14.71</v>
          </cell>
          <cell r="K2929">
            <v>14.7685</v>
          </cell>
        </row>
        <row r="2930">
          <cell r="A2930">
            <v>33735</v>
          </cell>
          <cell r="J2930">
            <v>15.63</v>
          </cell>
          <cell r="K2930">
            <v>15.120699999999999</v>
          </cell>
        </row>
        <row r="2931">
          <cell r="A2931">
            <v>33736</v>
          </cell>
          <cell r="J2931">
            <v>15.77</v>
          </cell>
          <cell r="K2931">
            <v>14.8148</v>
          </cell>
        </row>
        <row r="2932">
          <cell r="A2932">
            <v>33737</v>
          </cell>
          <cell r="J2932">
            <v>15.23</v>
          </cell>
          <cell r="K2932">
            <v>14.3131</v>
          </cell>
        </row>
        <row r="2933">
          <cell r="A2933">
            <v>33738</v>
          </cell>
          <cell r="J2933">
            <v>14.83</v>
          </cell>
          <cell r="K2933">
            <v>13.9053</v>
          </cell>
        </row>
        <row r="2934">
          <cell r="A2934">
            <v>33739</v>
          </cell>
          <cell r="J2934">
            <v>16.21</v>
          </cell>
          <cell r="K2934">
            <v>14.857900000000001</v>
          </cell>
        </row>
        <row r="2935">
          <cell r="A2935">
            <v>33742</v>
          </cell>
          <cell r="J2935">
            <v>15.63</v>
          </cell>
          <cell r="K2935">
            <v>15.828799999999999</v>
          </cell>
        </row>
        <row r="2936">
          <cell r="A2936">
            <v>33743</v>
          </cell>
          <cell r="J2936">
            <v>17.989999999999998</v>
          </cell>
          <cell r="K2936">
            <v>16.759899999999998</v>
          </cell>
        </row>
        <row r="2937">
          <cell r="A2937">
            <v>33744</v>
          </cell>
          <cell r="J2937">
            <v>18.27</v>
          </cell>
          <cell r="K2937">
            <v>16.726400000000002</v>
          </cell>
        </row>
        <row r="2938">
          <cell r="A2938">
            <v>33745</v>
          </cell>
          <cell r="J2938">
            <v>17.5</v>
          </cell>
          <cell r="K2938">
            <v>16.1145</v>
          </cell>
        </row>
        <row r="2939">
          <cell r="A2939">
            <v>33746</v>
          </cell>
          <cell r="J2939">
            <v>19.489999999999998</v>
          </cell>
          <cell r="K2939">
            <v>17.705200000000001</v>
          </cell>
        </row>
        <row r="2940">
          <cell r="A2940">
            <v>33749</v>
          </cell>
          <cell r="J2940">
            <v>19</v>
          </cell>
          <cell r="K2940">
            <v>17.029299999999999</v>
          </cell>
        </row>
        <row r="2941">
          <cell r="A2941">
            <v>33750</v>
          </cell>
          <cell r="J2941">
            <v>17.95</v>
          </cell>
          <cell r="K2941">
            <v>16.2776</v>
          </cell>
        </row>
        <row r="2942">
          <cell r="A2942">
            <v>33751</v>
          </cell>
          <cell r="J2942">
            <v>17.25</v>
          </cell>
          <cell r="K2942">
            <v>15.9247</v>
          </cell>
        </row>
        <row r="2943">
          <cell r="A2943">
            <v>33752</v>
          </cell>
          <cell r="J2943">
            <v>20.81</v>
          </cell>
          <cell r="K2943">
            <v>19.231000000000002</v>
          </cell>
        </row>
        <row r="2944">
          <cell r="A2944">
            <v>33753</v>
          </cell>
          <cell r="J2944">
            <v>19.5</v>
          </cell>
          <cell r="K2944">
            <v>18.183599999999998</v>
          </cell>
        </row>
        <row r="2945">
          <cell r="A2945">
            <v>33756</v>
          </cell>
          <cell r="J2945">
            <v>20.98</v>
          </cell>
          <cell r="K2945">
            <v>18.218599999999999</v>
          </cell>
        </row>
        <row r="2946">
          <cell r="A2946">
            <v>33757</v>
          </cell>
          <cell r="J2946">
            <v>20.170000000000002</v>
          </cell>
          <cell r="K2946">
            <v>17.651299999999999</v>
          </cell>
        </row>
        <row r="2947">
          <cell r="A2947">
            <v>33758</v>
          </cell>
          <cell r="J2947">
            <v>19.18</v>
          </cell>
          <cell r="K2947">
            <v>17.2179</v>
          </cell>
        </row>
        <row r="2948">
          <cell r="A2948">
            <v>33759</v>
          </cell>
          <cell r="J2948">
            <v>19.989999999999998</v>
          </cell>
          <cell r="K2948">
            <v>17.9559</v>
          </cell>
        </row>
        <row r="2949">
          <cell r="A2949">
            <v>33760</v>
          </cell>
          <cell r="J2949">
            <v>18.82</v>
          </cell>
          <cell r="K2949">
            <v>17.051100000000002</v>
          </cell>
        </row>
        <row r="2950">
          <cell r="A2950">
            <v>33763</v>
          </cell>
          <cell r="J2950">
            <v>17.809999999999999</v>
          </cell>
          <cell r="K2950">
            <v>16.261399999999998</v>
          </cell>
        </row>
        <row r="2951">
          <cell r="A2951">
            <v>33764</v>
          </cell>
          <cell r="J2951">
            <v>16.98</v>
          </cell>
          <cell r="K2951">
            <v>15.9156</v>
          </cell>
        </row>
        <row r="2952">
          <cell r="A2952">
            <v>33765</v>
          </cell>
          <cell r="J2952">
            <v>17.010000000000002</v>
          </cell>
          <cell r="K2952">
            <v>15.838900000000001</v>
          </cell>
        </row>
        <row r="2953">
          <cell r="A2953">
            <v>33766</v>
          </cell>
          <cell r="J2953">
            <v>17.809999999999999</v>
          </cell>
          <cell r="K2953">
            <v>16.743400000000001</v>
          </cell>
        </row>
        <row r="2954">
          <cell r="A2954">
            <v>33767</v>
          </cell>
          <cell r="J2954">
            <v>17.55</v>
          </cell>
          <cell r="K2954">
            <v>16.5276</v>
          </cell>
        </row>
        <row r="2955">
          <cell r="A2955">
            <v>33770</v>
          </cell>
          <cell r="J2955">
            <v>16.87</v>
          </cell>
          <cell r="K2955">
            <v>15.835699999999999</v>
          </cell>
        </row>
        <row r="2956">
          <cell r="A2956">
            <v>33771</v>
          </cell>
          <cell r="J2956">
            <v>16.809999999999999</v>
          </cell>
          <cell r="K2956">
            <v>15.803000000000001</v>
          </cell>
        </row>
        <row r="2957">
          <cell r="A2957">
            <v>33772</v>
          </cell>
          <cell r="J2957">
            <v>16.170000000000002</v>
          </cell>
          <cell r="K2957">
            <v>15.2699</v>
          </cell>
        </row>
        <row r="2958">
          <cell r="A2958">
            <v>33773</v>
          </cell>
          <cell r="J2958">
            <v>18.21</v>
          </cell>
          <cell r="K2958">
            <v>17.292899999999999</v>
          </cell>
        </row>
        <row r="2959">
          <cell r="A2959">
            <v>33774</v>
          </cell>
          <cell r="J2959">
            <v>17.690000000000001</v>
          </cell>
          <cell r="K2959">
            <v>17.4514</v>
          </cell>
        </row>
        <row r="2960">
          <cell r="A2960">
            <v>33777</v>
          </cell>
          <cell r="J2960">
            <v>17.05</v>
          </cell>
          <cell r="K2960">
            <v>16.7728</v>
          </cell>
        </row>
        <row r="2961">
          <cell r="A2961">
            <v>33778</v>
          </cell>
          <cell r="J2961">
            <v>17.920000000000002</v>
          </cell>
          <cell r="K2961">
            <v>17.353999999999999</v>
          </cell>
        </row>
        <row r="2962">
          <cell r="A2962">
            <v>33779</v>
          </cell>
          <cell r="J2962">
            <v>17.440000000000001</v>
          </cell>
          <cell r="K2962">
            <v>16.581900000000001</v>
          </cell>
        </row>
        <row r="2963">
          <cell r="A2963">
            <v>33780</v>
          </cell>
          <cell r="J2963">
            <v>16.66</v>
          </cell>
          <cell r="K2963">
            <v>16.271999999999998</v>
          </cell>
        </row>
        <row r="2964">
          <cell r="A2964">
            <v>33781</v>
          </cell>
          <cell r="J2964">
            <v>17.96</v>
          </cell>
          <cell r="K2964">
            <v>16.713000000000001</v>
          </cell>
        </row>
        <row r="2965">
          <cell r="A2965">
            <v>33784</v>
          </cell>
          <cell r="J2965">
            <v>17.2</v>
          </cell>
          <cell r="K2965">
            <v>16.959199999999999</v>
          </cell>
        </row>
        <row r="2966">
          <cell r="A2966">
            <v>33785</v>
          </cell>
          <cell r="J2966">
            <v>16.63</v>
          </cell>
          <cell r="K2966">
            <v>16.613499999999998</v>
          </cell>
        </row>
        <row r="2967">
          <cell r="A2967">
            <v>33786</v>
          </cell>
          <cell r="J2967">
            <v>16.47</v>
          </cell>
          <cell r="K2967">
            <v>16.359000000000002</v>
          </cell>
        </row>
        <row r="2968">
          <cell r="A2968">
            <v>33787</v>
          </cell>
          <cell r="J2968">
            <v>16.170000000000002</v>
          </cell>
          <cell r="K2968">
            <v>16.433299999999999</v>
          </cell>
        </row>
        <row r="2969">
          <cell r="A2969">
            <v>33788</v>
          </cell>
          <cell r="J2969">
            <v>15.66</v>
          </cell>
          <cell r="K2969">
            <v>16.048999999999999</v>
          </cell>
        </row>
        <row r="2970">
          <cell r="A2970">
            <v>33791</v>
          </cell>
          <cell r="J2970">
            <v>15.14</v>
          </cell>
          <cell r="K2970">
            <v>15.5343</v>
          </cell>
        </row>
        <row r="2971">
          <cell r="A2971">
            <v>33792</v>
          </cell>
          <cell r="J2971">
            <v>15.18</v>
          </cell>
          <cell r="K2971">
            <v>15.643800000000001</v>
          </cell>
        </row>
        <row r="2972">
          <cell r="A2972">
            <v>33793</v>
          </cell>
          <cell r="J2972">
            <v>15.64</v>
          </cell>
          <cell r="K2972">
            <v>15.6709</v>
          </cell>
        </row>
        <row r="2973">
          <cell r="A2973">
            <v>33794</v>
          </cell>
          <cell r="J2973">
            <v>17.89</v>
          </cell>
          <cell r="K2973">
            <v>16.733799999999999</v>
          </cell>
        </row>
        <row r="2974">
          <cell r="A2974">
            <v>33795</v>
          </cell>
          <cell r="J2974">
            <v>17.23</v>
          </cell>
          <cell r="K2974">
            <v>16.172000000000001</v>
          </cell>
        </row>
        <row r="2975">
          <cell r="A2975">
            <v>33798</v>
          </cell>
          <cell r="J2975">
            <v>16.54</v>
          </cell>
          <cell r="K2975">
            <v>15.6068</v>
          </cell>
        </row>
        <row r="2976">
          <cell r="A2976">
            <v>33799</v>
          </cell>
          <cell r="J2976">
            <v>17.59</v>
          </cell>
          <cell r="K2976">
            <v>15.3436</v>
          </cell>
        </row>
        <row r="2977">
          <cell r="A2977">
            <v>33800</v>
          </cell>
          <cell r="J2977">
            <v>17.05</v>
          </cell>
          <cell r="K2977">
            <v>15.1572</v>
          </cell>
        </row>
        <row r="2978">
          <cell r="A2978">
            <v>33801</v>
          </cell>
          <cell r="J2978">
            <v>16.34</v>
          </cell>
          <cell r="K2978">
            <v>14.6906</v>
          </cell>
        </row>
        <row r="2979">
          <cell r="A2979">
            <v>33802</v>
          </cell>
          <cell r="J2979">
            <v>15.73</v>
          </cell>
          <cell r="K2979">
            <v>14.196300000000001</v>
          </cell>
        </row>
        <row r="2980">
          <cell r="A2980">
            <v>33805</v>
          </cell>
          <cell r="J2980">
            <v>19.5</v>
          </cell>
          <cell r="K2980">
            <v>16.707599999999999</v>
          </cell>
        </row>
        <row r="2981">
          <cell r="A2981">
            <v>33806</v>
          </cell>
          <cell r="J2981">
            <v>19.170000000000002</v>
          </cell>
          <cell r="K2981">
            <v>17.092500000000001</v>
          </cell>
        </row>
        <row r="2982">
          <cell r="A2982">
            <v>33807</v>
          </cell>
          <cell r="J2982">
            <v>26.27</v>
          </cell>
          <cell r="K2982">
            <v>24.735199999999999</v>
          </cell>
        </row>
        <row r="2983">
          <cell r="A2983">
            <v>33808</v>
          </cell>
          <cell r="J2983">
            <v>25.48</v>
          </cell>
          <cell r="K2983">
            <v>23.908200000000001</v>
          </cell>
        </row>
        <row r="2984">
          <cell r="A2984">
            <v>33809</v>
          </cell>
          <cell r="J2984">
            <v>23.55</v>
          </cell>
          <cell r="K2984">
            <v>22.1937</v>
          </cell>
        </row>
        <row r="2985">
          <cell r="A2985">
            <v>33812</v>
          </cell>
          <cell r="J2985">
            <v>22.5</v>
          </cell>
          <cell r="K2985">
            <v>22.441099999999999</v>
          </cell>
        </row>
        <row r="2986">
          <cell r="A2986">
            <v>33813</v>
          </cell>
          <cell r="J2986">
            <v>23.2</v>
          </cell>
          <cell r="K2986">
            <v>21.5625</v>
          </cell>
        </row>
        <row r="2987">
          <cell r="A2987">
            <v>33814</v>
          </cell>
          <cell r="J2987">
            <v>22.49</v>
          </cell>
          <cell r="K2987">
            <v>20.717700000000001</v>
          </cell>
        </row>
        <row r="2988">
          <cell r="A2988">
            <v>33815</v>
          </cell>
          <cell r="J2988">
            <v>21.76</v>
          </cell>
          <cell r="K2988">
            <v>20.191099999999999</v>
          </cell>
        </row>
        <row r="2989">
          <cell r="A2989">
            <v>33816</v>
          </cell>
          <cell r="J2989">
            <v>22.17</v>
          </cell>
          <cell r="K2989">
            <v>20.367000000000001</v>
          </cell>
        </row>
        <row r="2990">
          <cell r="A2990">
            <v>33819</v>
          </cell>
          <cell r="J2990">
            <v>21.66</v>
          </cell>
          <cell r="K2990">
            <v>19.550799999999999</v>
          </cell>
        </row>
        <row r="2991">
          <cell r="A2991">
            <v>33820</v>
          </cell>
          <cell r="J2991">
            <v>21.35</v>
          </cell>
          <cell r="K2991">
            <v>19.579000000000001</v>
          </cell>
        </row>
        <row r="2992">
          <cell r="A2992">
            <v>33821</v>
          </cell>
          <cell r="J2992">
            <v>19.96</v>
          </cell>
          <cell r="K2992">
            <v>18.688099999999999</v>
          </cell>
        </row>
        <row r="2993">
          <cell r="A2993">
            <v>33822</v>
          </cell>
          <cell r="J2993">
            <v>18.79</v>
          </cell>
          <cell r="K2993">
            <v>17.8367</v>
          </cell>
        </row>
        <row r="2994">
          <cell r="A2994">
            <v>33823</v>
          </cell>
          <cell r="J2994">
            <v>18.649999999999999</v>
          </cell>
          <cell r="K2994">
            <v>18.367699999999999</v>
          </cell>
        </row>
        <row r="2995">
          <cell r="A2995">
            <v>33826</v>
          </cell>
          <cell r="J2995">
            <v>17.79</v>
          </cell>
          <cell r="K2995">
            <v>17.677099999999999</v>
          </cell>
        </row>
        <row r="2996">
          <cell r="A2996">
            <v>33827</v>
          </cell>
          <cell r="J2996">
            <v>18.34</v>
          </cell>
          <cell r="K2996">
            <v>18.386600000000001</v>
          </cell>
        </row>
        <row r="2997">
          <cell r="A2997">
            <v>33828</v>
          </cell>
          <cell r="J2997">
            <v>18.93</v>
          </cell>
          <cell r="K2997">
            <v>19.341899999999999</v>
          </cell>
        </row>
        <row r="2998">
          <cell r="A2998">
            <v>33829</v>
          </cell>
          <cell r="J2998">
            <v>18.010000000000002</v>
          </cell>
          <cell r="K2998">
            <v>18.3034</v>
          </cell>
        </row>
        <row r="2999">
          <cell r="A2999">
            <v>33830</v>
          </cell>
          <cell r="J2999">
            <v>17.28</v>
          </cell>
          <cell r="K2999">
            <v>17.463999999999999</v>
          </cell>
        </row>
        <row r="3000">
          <cell r="A3000">
            <v>33833</v>
          </cell>
          <cell r="J3000">
            <v>17.170000000000002</v>
          </cell>
          <cell r="K3000">
            <v>16.9131</v>
          </cell>
        </row>
        <row r="3001">
          <cell r="A3001">
            <v>33834</v>
          </cell>
          <cell r="J3001">
            <v>16.41</v>
          </cell>
          <cell r="K3001">
            <v>16.155899999999999</v>
          </cell>
        </row>
        <row r="3002">
          <cell r="A3002">
            <v>33835</v>
          </cell>
          <cell r="J3002">
            <v>16.39</v>
          </cell>
          <cell r="K3002">
            <v>16.134899999999998</v>
          </cell>
        </row>
        <row r="3003">
          <cell r="A3003">
            <v>33836</v>
          </cell>
          <cell r="J3003">
            <v>15.88</v>
          </cell>
          <cell r="K3003">
            <v>15.6898</v>
          </cell>
        </row>
        <row r="3004">
          <cell r="A3004">
            <v>33837</v>
          </cell>
          <cell r="J3004">
            <v>15.43</v>
          </cell>
          <cell r="K3004">
            <v>15.1373</v>
          </cell>
        </row>
        <row r="3005">
          <cell r="A3005">
            <v>33840</v>
          </cell>
          <cell r="J3005">
            <v>15.15</v>
          </cell>
          <cell r="K3005">
            <v>15.500299999999999</v>
          </cell>
        </row>
        <row r="3006">
          <cell r="A3006">
            <v>33841</v>
          </cell>
          <cell r="J3006">
            <v>14.71</v>
          </cell>
          <cell r="K3006">
            <v>16.174600000000002</v>
          </cell>
        </row>
        <row r="3007">
          <cell r="A3007">
            <v>33842</v>
          </cell>
          <cell r="J3007">
            <v>16.920000000000002</v>
          </cell>
          <cell r="K3007">
            <v>17.9084</v>
          </cell>
        </row>
        <row r="3008">
          <cell r="A3008">
            <v>33843</v>
          </cell>
          <cell r="J3008">
            <v>16.21</v>
          </cell>
          <cell r="K3008">
            <v>16.947299999999998</v>
          </cell>
        </row>
        <row r="3009">
          <cell r="A3009">
            <v>33844</v>
          </cell>
          <cell r="J3009">
            <v>15.64</v>
          </cell>
          <cell r="K3009">
            <v>16.585799999999999</v>
          </cell>
        </row>
        <row r="3010">
          <cell r="A3010">
            <v>33847</v>
          </cell>
          <cell r="J3010">
            <v>15.13</v>
          </cell>
          <cell r="K3010">
            <v>15.8932</v>
          </cell>
        </row>
        <row r="3011">
          <cell r="A3011">
            <v>33848</v>
          </cell>
          <cell r="J3011">
            <v>14.77</v>
          </cell>
          <cell r="K3011">
            <v>16.168099999999999</v>
          </cell>
        </row>
        <row r="3012">
          <cell r="A3012">
            <v>33849</v>
          </cell>
          <cell r="J3012">
            <v>14.42</v>
          </cell>
          <cell r="K3012">
            <v>15.6873</v>
          </cell>
        </row>
        <row r="3013">
          <cell r="A3013">
            <v>33850</v>
          </cell>
          <cell r="J3013">
            <v>18.59</v>
          </cell>
          <cell r="K3013">
            <v>17.559200000000001</v>
          </cell>
        </row>
        <row r="3014">
          <cell r="A3014">
            <v>33851</v>
          </cell>
          <cell r="J3014">
            <v>23.45</v>
          </cell>
          <cell r="K3014">
            <v>19.621300000000002</v>
          </cell>
        </row>
        <row r="3015">
          <cell r="A3015">
            <v>33854</v>
          </cell>
          <cell r="J3015">
            <v>22.88</v>
          </cell>
          <cell r="K3015">
            <v>20.052900000000001</v>
          </cell>
        </row>
        <row r="3016">
          <cell r="A3016">
            <v>33855</v>
          </cell>
          <cell r="J3016">
            <v>21.32</v>
          </cell>
          <cell r="K3016">
            <v>18.805700000000002</v>
          </cell>
        </row>
        <row r="3017">
          <cell r="A3017">
            <v>33856</v>
          </cell>
          <cell r="J3017">
            <v>20.25</v>
          </cell>
          <cell r="K3017">
            <v>18.988299999999999</v>
          </cell>
        </row>
        <row r="3018">
          <cell r="A3018">
            <v>33857</v>
          </cell>
          <cell r="J3018">
            <v>21.06</v>
          </cell>
          <cell r="K3018">
            <v>19.858599999999999</v>
          </cell>
        </row>
        <row r="3019">
          <cell r="A3019">
            <v>33858</v>
          </cell>
          <cell r="J3019">
            <v>19.75</v>
          </cell>
          <cell r="K3019">
            <v>19.734400000000001</v>
          </cell>
        </row>
        <row r="3020">
          <cell r="A3020">
            <v>33861</v>
          </cell>
          <cell r="J3020">
            <v>18.77</v>
          </cell>
          <cell r="K3020">
            <v>19.3142</v>
          </cell>
        </row>
        <row r="3021">
          <cell r="A3021">
            <v>33862</v>
          </cell>
          <cell r="J3021">
            <v>17.8</v>
          </cell>
          <cell r="K3021">
            <v>18.706199999999999</v>
          </cell>
        </row>
        <row r="3022">
          <cell r="A3022">
            <v>33863</v>
          </cell>
          <cell r="J3022">
            <v>17.79</v>
          </cell>
          <cell r="K3022">
            <v>19.064900000000002</v>
          </cell>
        </row>
        <row r="3023">
          <cell r="A3023">
            <v>33864</v>
          </cell>
          <cell r="J3023">
            <v>20.92</v>
          </cell>
          <cell r="K3023">
            <v>24.634</v>
          </cell>
        </row>
        <row r="3024">
          <cell r="A3024">
            <v>33865</v>
          </cell>
          <cell r="J3024">
            <v>19.600000000000001</v>
          </cell>
          <cell r="K3024">
            <v>24.2315</v>
          </cell>
        </row>
        <row r="3025">
          <cell r="A3025">
            <v>33868</v>
          </cell>
          <cell r="J3025">
            <v>19.489999999999998</v>
          </cell>
          <cell r="K3025">
            <v>23.007100000000001</v>
          </cell>
        </row>
        <row r="3026">
          <cell r="A3026">
            <v>33869</v>
          </cell>
          <cell r="J3026">
            <v>23.83</v>
          </cell>
          <cell r="K3026">
            <v>24.1189</v>
          </cell>
        </row>
        <row r="3027">
          <cell r="A3027">
            <v>33870</v>
          </cell>
          <cell r="J3027">
            <v>22.56</v>
          </cell>
          <cell r="K3027">
            <v>22.802900000000001</v>
          </cell>
        </row>
        <row r="3028">
          <cell r="A3028">
            <v>33871</v>
          </cell>
          <cell r="J3028">
            <v>23.23</v>
          </cell>
          <cell r="K3028">
            <v>23.083500000000001</v>
          </cell>
        </row>
        <row r="3029">
          <cell r="A3029">
            <v>33872</v>
          </cell>
          <cell r="J3029">
            <v>22.34</v>
          </cell>
          <cell r="K3029">
            <v>22.692499999999999</v>
          </cell>
        </row>
        <row r="3030">
          <cell r="A3030">
            <v>33875</v>
          </cell>
          <cell r="J3030">
            <v>22.57</v>
          </cell>
          <cell r="K3030">
            <v>22.2866</v>
          </cell>
        </row>
        <row r="3031">
          <cell r="A3031">
            <v>33876</v>
          </cell>
          <cell r="J3031">
            <v>23.14</v>
          </cell>
          <cell r="K3031">
            <v>21.6922</v>
          </cell>
        </row>
        <row r="3032">
          <cell r="A3032">
            <v>33877</v>
          </cell>
          <cell r="J3032">
            <v>21.96</v>
          </cell>
          <cell r="K3032">
            <v>21.7758</v>
          </cell>
        </row>
        <row r="3033">
          <cell r="A3033">
            <v>33878</v>
          </cell>
          <cell r="J3033">
            <v>21.71</v>
          </cell>
          <cell r="K3033">
            <v>20.696000000000002</v>
          </cell>
        </row>
        <row r="3034">
          <cell r="A3034">
            <v>33879</v>
          </cell>
          <cell r="J3034">
            <v>21.64</v>
          </cell>
          <cell r="K3034">
            <v>20.485499999999998</v>
          </cell>
        </row>
        <row r="3035">
          <cell r="A3035">
            <v>33882</v>
          </cell>
          <cell r="J3035">
            <v>23.04</v>
          </cell>
          <cell r="K3035">
            <v>22.470099999999999</v>
          </cell>
        </row>
        <row r="3036">
          <cell r="A3036">
            <v>33883</v>
          </cell>
          <cell r="J3036">
            <v>28.74</v>
          </cell>
          <cell r="K3036">
            <v>27.485600000000002</v>
          </cell>
        </row>
        <row r="3037">
          <cell r="A3037">
            <v>33884</v>
          </cell>
          <cell r="J3037">
            <v>29.43</v>
          </cell>
          <cell r="K3037">
            <v>27.309000000000001</v>
          </cell>
        </row>
        <row r="3038">
          <cell r="A3038">
            <v>33885</v>
          </cell>
          <cell r="J3038">
            <v>28.64</v>
          </cell>
          <cell r="K3038">
            <v>26.0486</v>
          </cell>
        </row>
        <row r="3039">
          <cell r="A3039">
            <v>33886</v>
          </cell>
          <cell r="J3039">
            <v>27.74</v>
          </cell>
          <cell r="K3039">
            <v>25.4224</v>
          </cell>
        </row>
        <row r="3040">
          <cell r="A3040">
            <v>33889</v>
          </cell>
          <cell r="J3040">
            <v>27.48</v>
          </cell>
          <cell r="K3040">
            <v>24.954499999999999</v>
          </cell>
        </row>
        <row r="3041">
          <cell r="A3041">
            <v>33890</v>
          </cell>
          <cell r="J3041">
            <v>25.36</v>
          </cell>
          <cell r="K3041">
            <v>23.476199999999999</v>
          </cell>
        </row>
        <row r="3042">
          <cell r="A3042">
            <v>33891</v>
          </cell>
          <cell r="J3042">
            <v>24.62</v>
          </cell>
          <cell r="K3042">
            <v>22.659700000000001</v>
          </cell>
        </row>
        <row r="3043">
          <cell r="A3043">
            <v>33892</v>
          </cell>
          <cell r="J3043">
            <v>22.9</v>
          </cell>
          <cell r="K3043">
            <v>21.552299999999999</v>
          </cell>
        </row>
        <row r="3044">
          <cell r="A3044">
            <v>33893</v>
          </cell>
          <cell r="J3044">
            <v>21.41</v>
          </cell>
          <cell r="K3044">
            <v>20.982199999999999</v>
          </cell>
        </row>
        <row r="3045">
          <cell r="A3045">
            <v>33896</v>
          </cell>
          <cell r="J3045">
            <v>20.91</v>
          </cell>
          <cell r="K3045">
            <v>21.636199999999999</v>
          </cell>
        </row>
        <row r="3046">
          <cell r="A3046">
            <v>33897</v>
          </cell>
          <cell r="J3046">
            <v>19.73</v>
          </cell>
          <cell r="K3046">
            <v>21.7043</v>
          </cell>
        </row>
        <row r="3047">
          <cell r="A3047">
            <v>33898</v>
          </cell>
          <cell r="J3047">
            <v>18.59</v>
          </cell>
          <cell r="K3047">
            <v>20.889199999999999</v>
          </cell>
        </row>
        <row r="3048">
          <cell r="A3048">
            <v>33899</v>
          </cell>
          <cell r="J3048">
            <v>17.62</v>
          </cell>
          <cell r="K3048">
            <v>19.741199999999999</v>
          </cell>
        </row>
        <row r="3049">
          <cell r="A3049">
            <v>33900</v>
          </cell>
          <cell r="J3049">
            <v>16.809999999999999</v>
          </cell>
          <cell r="K3049">
            <v>18.790600000000001</v>
          </cell>
        </row>
        <row r="3050">
          <cell r="A3050">
            <v>33903</v>
          </cell>
          <cell r="J3050">
            <v>16.239999999999998</v>
          </cell>
          <cell r="K3050">
            <v>18.412400000000002</v>
          </cell>
        </row>
        <row r="3051">
          <cell r="A3051">
            <v>33904</v>
          </cell>
          <cell r="J3051">
            <v>15.86</v>
          </cell>
          <cell r="K3051">
            <v>18.792400000000001</v>
          </cell>
        </row>
        <row r="3052">
          <cell r="A3052">
            <v>33905</v>
          </cell>
          <cell r="J3052">
            <v>15.38</v>
          </cell>
          <cell r="K3052">
            <v>17.999600000000001</v>
          </cell>
        </row>
        <row r="3053">
          <cell r="A3053">
            <v>33906</v>
          </cell>
          <cell r="J3053">
            <v>16.73</v>
          </cell>
          <cell r="K3053">
            <v>17.8034</v>
          </cell>
        </row>
        <row r="3054">
          <cell r="A3054">
            <v>33907</v>
          </cell>
          <cell r="J3054">
            <v>18.11</v>
          </cell>
          <cell r="K3054">
            <v>19.238099999999999</v>
          </cell>
        </row>
        <row r="3055">
          <cell r="A3055">
            <v>33910</v>
          </cell>
          <cell r="J3055">
            <v>17.190000000000001</v>
          </cell>
          <cell r="K3055">
            <v>18.691700000000001</v>
          </cell>
        </row>
        <row r="3056">
          <cell r="A3056">
            <v>33911</v>
          </cell>
          <cell r="J3056">
            <v>18.27</v>
          </cell>
          <cell r="K3056">
            <v>19.080100000000002</v>
          </cell>
        </row>
        <row r="3057">
          <cell r="A3057">
            <v>33912</v>
          </cell>
          <cell r="J3057">
            <v>20.68</v>
          </cell>
          <cell r="K3057">
            <v>19.217300000000002</v>
          </cell>
        </row>
        <row r="3058">
          <cell r="A3058">
            <v>33913</v>
          </cell>
          <cell r="J3058">
            <v>19.62</v>
          </cell>
          <cell r="K3058">
            <v>19.813700000000001</v>
          </cell>
        </row>
        <row r="3059">
          <cell r="A3059">
            <v>33914</v>
          </cell>
          <cell r="J3059">
            <v>19.64</v>
          </cell>
          <cell r="K3059">
            <v>19.602499999999999</v>
          </cell>
        </row>
        <row r="3060">
          <cell r="A3060">
            <v>33917</v>
          </cell>
          <cell r="J3060">
            <v>19.52</v>
          </cell>
          <cell r="K3060">
            <v>18.9877</v>
          </cell>
        </row>
        <row r="3061">
          <cell r="A3061">
            <v>33918</v>
          </cell>
          <cell r="J3061">
            <v>18.850000000000001</v>
          </cell>
          <cell r="K3061">
            <v>19.0732</v>
          </cell>
        </row>
        <row r="3062">
          <cell r="A3062">
            <v>33919</v>
          </cell>
          <cell r="J3062">
            <v>17.84</v>
          </cell>
          <cell r="K3062">
            <v>18.402699999999999</v>
          </cell>
        </row>
        <row r="3063">
          <cell r="A3063">
            <v>33920</v>
          </cell>
          <cell r="J3063">
            <v>17.010000000000002</v>
          </cell>
          <cell r="K3063">
            <v>17.615200000000002</v>
          </cell>
        </row>
        <row r="3064">
          <cell r="A3064">
            <v>33921</v>
          </cell>
          <cell r="J3064">
            <v>17.11</v>
          </cell>
          <cell r="K3064">
            <v>17.124300000000002</v>
          </cell>
        </row>
        <row r="3065">
          <cell r="A3065">
            <v>33924</v>
          </cell>
          <cell r="J3065">
            <v>16.54</v>
          </cell>
          <cell r="K3065">
            <v>17.7713</v>
          </cell>
        </row>
        <row r="3066">
          <cell r="A3066">
            <v>33925</v>
          </cell>
          <cell r="J3066">
            <v>20.3</v>
          </cell>
          <cell r="K3066">
            <v>20.009599999999999</v>
          </cell>
        </row>
        <row r="3067">
          <cell r="A3067">
            <v>33926</v>
          </cell>
          <cell r="J3067">
            <v>20.49</v>
          </cell>
          <cell r="K3067">
            <v>19.876000000000001</v>
          </cell>
        </row>
        <row r="3068">
          <cell r="A3068">
            <v>33927</v>
          </cell>
          <cell r="J3068">
            <v>19.239999999999998</v>
          </cell>
          <cell r="K3068">
            <v>18.7376</v>
          </cell>
        </row>
        <row r="3069">
          <cell r="A3069">
            <v>33928</v>
          </cell>
          <cell r="J3069">
            <v>19.89</v>
          </cell>
          <cell r="K3069">
            <v>18.912500000000001</v>
          </cell>
        </row>
        <row r="3070">
          <cell r="A3070">
            <v>33931</v>
          </cell>
          <cell r="J3070">
            <v>19.96</v>
          </cell>
          <cell r="K3070">
            <v>18.909300000000002</v>
          </cell>
        </row>
        <row r="3071">
          <cell r="A3071">
            <v>33932</v>
          </cell>
          <cell r="J3071">
            <v>27.27</v>
          </cell>
          <cell r="K3071">
            <v>22.2624</v>
          </cell>
        </row>
        <row r="3072">
          <cell r="A3072">
            <v>33933</v>
          </cell>
          <cell r="J3072">
            <v>28.4</v>
          </cell>
          <cell r="K3072">
            <v>23.7454</v>
          </cell>
        </row>
        <row r="3073">
          <cell r="A3073">
            <v>33934</v>
          </cell>
          <cell r="J3073">
            <v>26.23</v>
          </cell>
          <cell r="K3073">
            <v>22.2255</v>
          </cell>
        </row>
        <row r="3074">
          <cell r="A3074">
            <v>33935</v>
          </cell>
          <cell r="J3074">
            <v>24.23</v>
          </cell>
          <cell r="K3074">
            <v>20.8568</v>
          </cell>
        </row>
        <row r="3075">
          <cell r="A3075">
            <v>33938</v>
          </cell>
          <cell r="J3075">
            <v>22.6</v>
          </cell>
          <cell r="K3075">
            <v>20.193200000000001</v>
          </cell>
        </row>
        <row r="3076">
          <cell r="A3076">
            <v>33939</v>
          </cell>
          <cell r="J3076">
            <v>21.89</v>
          </cell>
          <cell r="K3076">
            <v>19.2881</v>
          </cell>
        </row>
        <row r="3077">
          <cell r="A3077">
            <v>33940</v>
          </cell>
          <cell r="J3077">
            <v>21.19</v>
          </cell>
          <cell r="K3077">
            <v>18.691099999999999</v>
          </cell>
        </row>
        <row r="3078">
          <cell r="A3078">
            <v>33941</v>
          </cell>
          <cell r="J3078">
            <v>19.940000000000001</v>
          </cell>
          <cell r="K3078">
            <v>17.752700000000001</v>
          </cell>
        </row>
        <row r="3079">
          <cell r="A3079">
            <v>33942</v>
          </cell>
          <cell r="J3079">
            <v>18.86</v>
          </cell>
          <cell r="K3079">
            <v>17.520199999999999</v>
          </cell>
        </row>
        <row r="3080">
          <cell r="A3080">
            <v>33945</v>
          </cell>
          <cell r="J3080">
            <v>20.43</v>
          </cell>
          <cell r="K3080">
            <v>17.938300000000002</v>
          </cell>
        </row>
        <row r="3081">
          <cell r="A3081">
            <v>33946</v>
          </cell>
          <cell r="J3081">
            <v>19.63</v>
          </cell>
          <cell r="K3081">
            <v>17.366800000000001</v>
          </cell>
        </row>
        <row r="3082">
          <cell r="A3082">
            <v>33947</v>
          </cell>
          <cell r="J3082">
            <v>18.82</v>
          </cell>
          <cell r="K3082">
            <v>17.038</v>
          </cell>
        </row>
        <row r="3083">
          <cell r="A3083">
            <v>33948</v>
          </cell>
          <cell r="J3083">
            <v>17.79</v>
          </cell>
          <cell r="K3083">
            <v>18.090199999999999</v>
          </cell>
        </row>
        <row r="3084">
          <cell r="A3084">
            <v>33949</v>
          </cell>
          <cell r="J3084">
            <v>18.57</v>
          </cell>
          <cell r="K3084">
            <v>18.562200000000001</v>
          </cell>
        </row>
        <row r="3085">
          <cell r="A3085">
            <v>33952</v>
          </cell>
          <cell r="J3085">
            <v>19.13</v>
          </cell>
          <cell r="K3085">
            <v>19.414300000000001</v>
          </cell>
        </row>
        <row r="3086">
          <cell r="A3086">
            <v>33953</v>
          </cell>
          <cell r="J3086">
            <v>18.45</v>
          </cell>
          <cell r="K3086">
            <v>18.4833</v>
          </cell>
        </row>
        <row r="3087">
          <cell r="A3087">
            <v>33954</v>
          </cell>
          <cell r="J3087">
            <v>17.48</v>
          </cell>
          <cell r="K3087">
            <v>17.5337</v>
          </cell>
        </row>
        <row r="3088">
          <cell r="A3088">
            <v>33955</v>
          </cell>
          <cell r="J3088">
            <v>16.66</v>
          </cell>
          <cell r="K3088">
            <v>16.82</v>
          </cell>
        </row>
        <row r="3089">
          <cell r="A3089">
            <v>33956</v>
          </cell>
          <cell r="J3089">
            <v>16.149999999999999</v>
          </cell>
          <cell r="K3089">
            <v>16.1036</v>
          </cell>
        </row>
        <row r="3090">
          <cell r="A3090">
            <v>33959</v>
          </cell>
          <cell r="J3090">
            <v>15.54</v>
          </cell>
          <cell r="K3090">
            <v>15.5359</v>
          </cell>
        </row>
        <row r="3091">
          <cell r="A3091">
            <v>33960</v>
          </cell>
          <cell r="J3091">
            <v>15.89</v>
          </cell>
          <cell r="K3091">
            <v>15.1038</v>
          </cell>
        </row>
        <row r="3092">
          <cell r="A3092">
            <v>33961</v>
          </cell>
          <cell r="J3092">
            <v>15.9</v>
          </cell>
          <cell r="K3092">
            <v>15.3147</v>
          </cell>
        </row>
        <row r="3093">
          <cell r="A3093">
            <v>33962</v>
          </cell>
          <cell r="J3093">
            <v>15.89</v>
          </cell>
          <cell r="K3093">
            <v>15.6714</v>
          </cell>
        </row>
        <row r="3094">
          <cell r="A3094">
            <v>33963</v>
          </cell>
          <cell r="J3094">
            <v>16.010000000000002</v>
          </cell>
          <cell r="K3094">
            <v>15.755800000000001</v>
          </cell>
        </row>
        <row r="3095">
          <cell r="A3095">
            <v>33966</v>
          </cell>
          <cell r="J3095">
            <v>15.5</v>
          </cell>
          <cell r="K3095">
            <v>15.319800000000001</v>
          </cell>
        </row>
        <row r="3096">
          <cell r="A3096">
            <v>33967</v>
          </cell>
          <cell r="J3096">
            <v>15.08</v>
          </cell>
          <cell r="K3096">
            <v>15.0212</v>
          </cell>
        </row>
        <row r="3097">
          <cell r="A3097">
            <v>33968</v>
          </cell>
          <cell r="J3097">
            <v>15.36</v>
          </cell>
          <cell r="K3097">
            <v>15.9634</v>
          </cell>
        </row>
        <row r="3098">
          <cell r="A3098">
            <v>33969</v>
          </cell>
          <cell r="J3098">
            <v>15.01</v>
          </cell>
          <cell r="K3098">
            <v>15.4077</v>
          </cell>
        </row>
        <row r="3099">
          <cell r="A3099">
            <v>33970</v>
          </cell>
          <cell r="J3099">
            <v>15.09</v>
          </cell>
          <cell r="K3099">
            <v>15.3329</v>
          </cell>
        </row>
        <row r="3100">
          <cell r="A3100">
            <v>33973</v>
          </cell>
          <cell r="J3100">
            <v>14.75</v>
          </cell>
          <cell r="K3100">
            <v>14.8856</v>
          </cell>
        </row>
        <row r="3101">
          <cell r="A3101">
            <v>33974</v>
          </cell>
          <cell r="J3101">
            <v>19.07</v>
          </cell>
          <cell r="K3101">
            <v>16.720600000000001</v>
          </cell>
        </row>
        <row r="3102">
          <cell r="A3102">
            <v>33975</v>
          </cell>
          <cell r="J3102">
            <v>18.53</v>
          </cell>
          <cell r="K3102">
            <v>16.547899999999998</v>
          </cell>
        </row>
        <row r="3103">
          <cell r="A3103">
            <v>33976</v>
          </cell>
          <cell r="J3103">
            <v>17.59</v>
          </cell>
          <cell r="K3103">
            <v>16.027100000000001</v>
          </cell>
        </row>
        <row r="3104">
          <cell r="A3104">
            <v>33977</v>
          </cell>
          <cell r="J3104">
            <v>17.87</v>
          </cell>
          <cell r="K3104">
            <v>16.238600000000002</v>
          </cell>
        </row>
        <row r="3105">
          <cell r="A3105">
            <v>33980</v>
          </cell>
          <cell r="J3105">
            <v>17.14</v>
          </cell>
          <cell r="K3105">
            <v>17.4193</v>
          </cell>
        </row>
        <row r="3106">
          <cell r="A3106">
            <v>33981</v>
          </cell>
          <cell r="J3106">
            <v>17.61</v>
          </cell>
          <cell r="K3106">
            <v>17.354500000000002</v>
          </cell>
        </row>
        <row r="3107">
          <cell r="A3107">
            <v>33982</v>
          </cell>
          <cell r="J3107">
            <v>17.72</v>
          </cell>
          <cell r="K3107">
            <v>17.557300000000001</v>
          </cell>
        </row>
        <row r="3108">
          <cell r="A3108">
            <v>33983</v>
          </cell>
          <cell r="J3108">
            <v>17.54</v>
          </cell>
          <cell r="K3108">
            <v>17.1113</v>
          </cell>
        </row>
        <row r="3109">
          <cell r="A3109">
            <v>33984</v>
          </cell>
          <cell r="J3109">
            <v>18.36</v>
          </cell>
          <cell r="K3109">
            <v>16.726600000000001</v>
          </cell>
        </row>
        <row r="3110">
          <cell r="A3110">
            <v>33987</v>
          </cell>
          <cell r="J3110">
            <v>17.850000000000001</v>
          </cell>
          <cell r="K3110">
            <v>16.090499999999999</v>
          </cell>
        </row>
        <row r="3111">
          <cell r="A3111">
            <v>33988</v>
          </cell>
          <cell r="J3111">
            <v>17.2</v>
          </cell>
          <cell r="K3111">
            <v>15.4505</v>
          </cell>
        </row>
        <row r="3112">
          <cell r="A3112">
            <v>33989</v>
          </cell>
          <cell r="J3112">
            <v>16.45</v>
          </cell>
          <cell r="K3112">
            <v>15.6889</v>
          </cell>
        </row>
        <row r="3113">
          <cell r="A3113">
            <v>33990</v>
          </cell>
          <cell r="J3113">
            <v>16.43</v>
          </cell>
          <cell r="K3113">
            <v>15.483000000000001</v>
          </cell>
        </row>
        <row r="3114">
          <cell r="A3114">
            <v>33991</v>
          </cell>
          <cell r="J3114">
            <v>16.829999999999998</v>
          </cell>
          <cell r="K3114">
            <v>15.6662</v>
          </cell>
        </row>
        <row r="3115">
          <cell r="A3115">
            <v>33994</v>
          </cell>
          <cell r="J3115">
            <v>16.399999999999999</v>
          </cell>
          <cell r="K3115">
            <v>15.143599999999999</v>
          </cell>
        </row>
        <row r="3116">
          <cell r="A3116">
            <v>33995</v>
          </cell>
          <cell r="J3116">
            <v>15.84</v>
          </cell>
          <cell r="K3116">
            <v>16.158000000000001</v>
          </cell>
        </row>
        <row r="3117">
          <cell r="A3117">
            <v>33996</v>
          </cell>
          <cell r="J3117">
            <v>15.42</v>
          </cell>
          <cell r="K3117">
            <v>15.7523</v>
          </cell>
        </row>
        <row r="3118">
          <cell r="A3118">
            <v>33997</v>
          </cell>
          <cell r="J3118">
            <v>17.12</v>
          </cell>
          <cell r="K3118">
            <v>17.378499999999999</v>
          </cell>
        </row>
        <row r="3119">
          <cell r="A3119">
            <v>33998</v>
          </cell>
          <cell r="J3119">
            <v>16.59</v>
          </cell>
          <cell r="K3119">
            <v>16.782499999999999</v>
          </cell>
        </row>
        <row r="3120">
          <cell r="A3120">
            <v>34001</v>
          </cell>
          <cell r="J3120">
            <v>19.420000000000002</v>
          </cell>
          <cell r="K3120">
            <v>18.3476</v>
          </cell>
        </row>
        <row r="3121">
          <cell r="A3121">
            <v>34002</v>
          </cell>
          <cell r="J3121">
            <v>18.84</v>
          </cell>
          <cell r="K3121">
            <v>17.833100000000002</v>
          </cell>
        </row>
        <row r="3122">
          <cell r="A3122">
            <v>34003</v>
          </cell>
          <cell r="J3122">
            <v>18</v>
          </cell>
          <cell r="K3122">
            <v>17.445799999999998</v>
          </cell>
        </row>
        <row r="3123">
          <cell r="A3123">
            <v>34004</v>
          </cell>
          <cell r="J3123">
            <v>17.29</v>
          </cell>
          <cell r="K3123">
            <v>16.7864</v>
          </cell>
        </row>
        <row r="3124">
          <cell r="A3124">
            <v>34005</v>
          </cell>
          <cell r="J3124">
            <v>17.32</v>
          </cell>
          <cell r="K3124">
            <v>16.257000000000001</v>
          </cell>
        </row>
        <row r="3125">
          <cell r="A3125">
            <v>34008</v>
          </cell>
          <cell r="J3125">
            <v>21.05</v>
          </cell>
          <cell r="K3125">
            <v>16.733699999999999</v>
          </cell>
        </row>
        <row r="3126">
          <cell r="A3126">
            <v>34009</v>
          </cell>
          <cell r="J3126">
            <v>19.77</v>
          </cell>
          <cell r="K3126">
            <v>16.126000000000001</v>
          </cell>
        </row>
        <row r="3127">
          <cell r="A3127">
            <v>34010</v>
          </cell>
          <cell r="J3127">
            <v>19.38</v>
          </cell>
          <cell r="K3127">
            <v>17.273900000000001</v>
          </cell>
        </row>
        <row r="3128">
          <cell r="A3128">
            <v>34011</v>
          </cell>
          <cell r="J3128">
            <v>18.27</v>
          </cell>
          <cell r="K3128">
            <v>16.6294</v>
          </cell>
        </row>
        <row r="3129">
          <cell r="A3129">
            <v>34012</v>
          </cell>
          <cell r="J3129">
            <v>17.329999999999998</v>
          </cell>
          <cell r="K3129">
            <v>16.079799999999999</v>
          </cell>
        </row>
        <row r="3130">
          <cell r="A3130">
            <v>34015</v>
          </cell>
          <cell r="J3130">
            <v>16.649999999999999</v>
          </cell>
          <cell r="K3130">
            <v>15.3909</v>
          </cell>
        </row>
        <row r="3131">
          <cell r="A3131">
            <v>34016</v>
          </cell>
          <cell r="J3131">
            <v>17.38</v>
          </cell>
          <cell r="K3131">
            <v>15.864000000000001</v>
          </cell>
        </row>
        <row r="3132">
          <cell r="A3132">
            <v>34017</v>
          </cell>
          <cell r="J3132">
            <v>16.8</v>
          </cell>
          <cell r="K3132">
            <v>15.9047</v>
          </cell>
        </row>
        <row r="3133">
          <cell r="A3133">
            <v>34018</v>
          </cell>
          <cell r="J3133">
            <v>19.559999999999999</v>
          </cell>
          <cell r="K3133">
            <v>16.2121</v>
          </cell>
        </row>
        <row r="3134">
          <cell r="A3134">
            <v>34019</v>
          </cell>
          <cell r="J3134">
            <v>18.45</v>
          </cell>
          <cell r="K3134">
            <v>15.867599999999999</v>
          </cell>
        </row>
        <row r="3135">
          <cell r="A3135">
            <v>34022</v>
          </cell>
          <cell r="J3135">
            <v>17.88</v>
          </cell>
          <cell r="K3135">
            <v>15.693</v>
          </cell>
        </row>
        <row r="3136">
          <cell r="A3136">
            <v>34023</v>
          </cell>
          <cell r="J3136">
            <v>18.46</v>
          </cell>
          <cell r="K3136">
            <v>15.3842</v>
          </cell>
        </row>
        <row r="3137">
          <cell r="A3137">
            <v>34024</v>
          </cell>
          <cell r="J3137">
            <v>18.399999999999999</v>
          </cell>
          <cell r="K3137">
            <v>15.8241</v>
          </cell>
        </row>
        <row r="3138">
          <cell r="A3138">
            <v>34025</v>
          </cell>
          <cell r="J3138">
            <v>17.670000000000002</v>
          </cell>
          <cell r="K3138">
            <v>15.920199999999999</v>
          </cell>
        </row>
        <row r="3139">
          <cell r="A3139">
            <v>34026</v>
          </cell>
          <cell r="J3139">
            <v>18.239999999999998</v>
          </cell>
          <cell r="K3139">
            <v>15.864100000000001</v>
          </cell>
        </row>
        <row r="3140">
          <cell r="A3140">
            <v>34029</v>
          </cell>
          <cell r="J3140">
            <v>17.48</v>
          </cell>
          <cell r="K3140">
            <v>15.385199999999999</v>
          </cell>
        </row>
        <row r="3141">
          <cell r="A3141">
            <v>34030</v>
          </cell>
          <cell r="J3141">
            <v>16.739999999999998</v>
          </cell>
          <cell r="K3141">
            <v>15.1755</v>
          </cell>
        </row>
        <row r="3142">
          <cell r="A3142">
            <v>34031</v>
          </cell>
          <cell r="J3142">
            <v>16.22</v>
          </cell>
          <cell r="K3142">
            <v>14.6737</v>
          </cell>
        </row>
        <row r="3143">
          <cell r="A3143">
            <v>34032</v>
          </cell>
          <cell r="J3143">
            <v>16.2</v>
          </cell>
          <cell r="K3143">
            <v>14.6716</v>
          </cell>
        </row>
        <row r="3144">
          <cell r="A3144">
            <v>34033</v>
          </cell>
          <cell r="J3144">
            <v>15.82</v>
          </cell>
          <cell r="K3144">
            <v>14.691800000000001</v>
          </cell>
        </row>
        <row r="3145">
          <cell r="A3145">
            <v>34036</v>
          </cell>
          <cell r="J3145">
            <v>16.95</v>
          </cell>
          <cell r="K3145">
            <v>15.150499999999999</v>
          </cell>
        </row>
        <row r="3146">
          <cell r="A3146">
            <v>34037</v>
          </cell>
          <cell r="J3146">
            <v>16.23</v>
          </cell>
          <cell r="K3146">
            <v>14.744300000000001</v>
          </cell>
        </row>
        <row r="3147">
          <cell r="A3147">
            <v>34038</v>
          </cell>
          <cell r="J3147">
            <v>15.61</v>
          </cell>
          <cell r="K3147">
            <v>14.7363</v>
          </cell>
        </row>
        <row r="3148">
          <cell r="A3148">
            <v>34039</v>
          </cell>
          <cell r="J3148">
            <v>16.61</v>
          </cell>
          <cell r="K3148">
            <v>15.1104</v>
          </cell>
        </row>
        <row r="3149">
          <cell r="A3149">
            <v>34040</v>
          </cell>
          <cell r="J3149">
            <v>16.28</v>
          </cell>
          <cell r="K3149">
            <v>15.176</v>
          </cell>
        </row>
        <row r="3150">
          <cell r="A3150">
            <v>34043</v>
          </cell>
          <cell r="J3150">
            <v>16.739999999999998</v>
          </cell>
          <cell r="K3150">
            <v>16.2529</v>
          </cell>
        </row>
        <row r="3151">
          <cell r="A3151">
            <v>34044</v>
          </cell>
          <cell r="J3151">
            <v>16.23</v>
          </cell>
          <cell r="K3151">
            <v>15.706300000000001</v>
          </cell>
        </row>
        <row r="3152">
          <cell r="A3152">
            <v>34045</v>
          </cell>
          <cell r="J3152">
            <v>16.03</v>
          </cell>
          <cell r="K3152">
            <v>15.3452</v>
          </cell>
        </row>
        <row r="3153">
          <cell r="A3153">
            <v>34046</v>
          </cell>
          <cell r="J3153">
            <v>15.78</v>
          </cell>
          <cell r="K3153">
            <v>15.417899999999999</v>
          </cell>
        </row>
        <row r="3154">
          <cell r="A3154">
            <v>34047</v>
          </cell>
          <cell r="J3154">
            <v>15.53</v>
          </cell>
          <cell r="K3154">
            <v>14.958600000000001</v>
          </cell>
        </row>
        <row r="3155">
          <cell r="A3155">
            <v>34050</v>
          </cell>
          <cell r="J3155">
            <v>16.059999999999999</v>
          </cell>
          <cell r="K3155">
            <v>15.853</v>
          </cell>
        </row>
        <row r="3156">
          <cell r="A3156">
            <v>34051</v>
          </cell>
          <cell r="J3156">
            <v>17</v>
          </cell>
          <cell r="K3156">
            <v>17.773900000000001</v>
          </cell>
        </row>
        <row r="3157">
          <cell r="A3157">
            <v>34052</v>
          </cell>
          <cell r="J3157">
            <v>16.62</v>
          </cell>
          <cell r="K3157">
            <v>17.2363</v>
          </cell>
        </row>
        <row r="3158">
          <cell r="A3158">
            <v>34053</v>
          </cell>
          <cell r="J3158">
            <v>16</v>
          </cell>
          <cell r="K3158">
            <v>16.592199999999998</v>
          </cell>
        </row>
        <row r="3159">
          <cell r="A3159">
            <v>34054</v>
          </cell>
          <cell r="J3159">
            <v>17.87</v>
          </cell>
          <cell r="K3159">
            <v>16.959900000000001</v>
          </cell>
        </row>
        <row r="3160">
          <cell r="A3160">
            <v>34057</v>
          </cell>
          <cell r="J3160">
            <v>17.98</v>
          </cell>
          <cell r="K3160">
            <v>16.447600000000001</v>
          </cell>
        </row>
        <row r="3161">
          <cell r="A3161">
            <v>34058</v>
          </cell>
          <cell r="J3161">
            <v>17.21</v>
          </cell>
          <cell r="K3161">
            <v>15.819699999999999</v>
          </cell>
        </row>
        <row r="3162">
          <cell r="A3162">
            <v>34059</v>
          </cell>
          <cell r="J3162">
            <v>16.43</v>
          </cell>
          <cell r="K3162">
            <v>15.1858</v>
          </cell>
        </row>
        <row r="3163">
          <cell r="A3163">
            <v>34060</v>
          </cell>
          <cell r="J3163">
            <v>16.11</v>
          </cell>
          <cell r="K3163">
            <v>15.3994</v>
          </cell>
        </row>
        <row r="3164">
          <cell r="A3164">
            <v>34061</v>
          </cell>
          <cell r="J3164">
            <v>16.170000000000002</v>
          </cell>
          <cell r="K3164">
            <v>15.1502</v>
          </cell>
        </row>
        <row r="3165">
          <cell r="A3165">
            <v>34064</v>
          </cell>
          <cell r="J3165">
            <v>15.69</v>
          </cell>
          <cell r="K3165">
            <v>15.0983</v>
          </cell>
        </row>
        <row r="3166">
          <cell r="A3166">
            <v>34065</v>
          </cell>
          <cell r="J3166">
            <v>16.34</v>
          </cell>
          <cell r="K3166">
            <v>16.3996</v>
          </cell>
        </row>
        <row r="3167">
          <cell r="A3167">
            <v>34066</v>
          </cell>
          <cell r="J3167">
            <v>15.7</v>
          </cell>
          <cell r="K3167">
            <v>15.970700000000001</v>
          </cell>
        </row>
        <row r="3168">
          <cell r="A3168">
            <v>34067</v>
          </cell>
          <cell r="J3168">
            <v>15.77</v>
          </cell>
          <cell r="K3168">
            <v>15.911799999999999</v>
          </cell>
        </row>
        <row r="3169">
          <cell r="A3169">
            <v>34068</v>
          </cell>
          <cell r="J3169">
            <v>15.24</v>
          </cell>
          <cell r="K3169">
            <v>15.196099999999999</v>
          </cell>
        </row>
        <row r="3170">
          <cell r="A3170">
            <v>34071</v>
          </cell>
          <cell r="J3170">
            <v>14.86</v>
          </cell>
          <cell r="K3170">
            <v>14.795299999999999</v>
          </cell>
        </row>
        <row r="3171">
          <cell r="A3171">
            <v>34072</v>
          </cell>
          <cell r="J3171">
            <v>14.6</v>
          </cell>
          <cell r="K3171">
            <v>14.4915</v>
          </cell>
        </row>
        <row r="3172">
          <cell r="A3172">
            <v>34073</v>
          </cell>
          <cell r="J3172">
            <v>18.920000000000002</v>
          </cell>
          <cell r="K3172">
            <v>16.014399999999998</v>
          </cell>
        </row>
        <row r="3173">
          <cell r="A3173">
            <v>34074</v>
          </cell>
          <cell r="J3173">
            <v>18.21</v>
          </cell>
          <cell r="K3173">
            <v>15.8024</v>
          </cell>
        </row>
        <row r="3174">
          <cell r="A3174">
            <v>34075</v>
          </cell>
          <cell r="J3174">
            <v>20.61</v>
          </cell>
          <cell r="K3174">
            <v>17.065000000000001</v>
          </cell>
        </row>
        <row r="3175">
          <cell r="A3175">
            <v>34078</v>
          </cell>
          <cell r="J3175">
            <v>20.91</v>
          </cell>
          <cell r="K3175">
            <v>18.553599999999999</v>
          </cell>
        </row>
        <row r="3176">
          <cell r="A3176">
            <v>34079</v>
          </cell>
          <cell r="J3176">
            <v>19.73</v>
          </cell>
          <cell r="K3176">
            <v>18.0397</v>
          </cell>
        </row>
        <row r="3177">
          <cell r="A3177">
            <v>34080</v>
          </cell>
          <cell r="J3177">
            <v>18.61</v>
          </cell>
          <cell r="K3177">
            <v>17.289400000000001</v>
          </cell>
        </row>
        <row r="3178">
          <cell r="A3178">
            <v>34081</v>
          </cell>
          <cell r="J3178">
            <v>19.7</v>
          </cell>
          <cell r="K3178">
            <v>18.1235</v>
          </cell>
        </row>
        <row r="3179">
          <cell r="A3179">
            <v>34082</v>
          </cell>
          <cell r="J3179">
            <v>18.600000000000001</v>
          </cell>
          <cell r="K3179">
            <v>17.6449</v>
          </cell>
        </row>
        <row r="3180">
          <cell r="A3180">
            <v>34085</v>
          </cell>
          <cell r="J3180">
            <v>17.64</v>
          </cell>
          <cell r="K3180">
            <v>16.985600000000002</v>
          </cell>
        </row>
        <row r="3181">
          <cell r="A3181">
            <v>34086</v>
          </cell>
          <cell r="J3181">
            <v>17.010000000000002</v>
          </cell>
          <cell r="K3181">
            <v>16.399899999999999</v>
          </cell>
        </row>
        <row r="3182">
          <cell r="A3182">
            <v>34087</v>
          </cell>
          <cell r="J3182">
            <v>16.27</v>
          </cell>
          <cell r="K3182">
            <v>16.2026</v>
          </cell>
        </row>
        <row r="3183">
          <cell r="A3183">
            <v>34088</v>
          </cell>
          <cell r="J3183">
            <v>15.76</v>
          </cell>
          <cell r="K3183">
            <v>18.039200000000001</v>
          </cell>
        </row>
        <row r="3184">
          <cell r="A3184">
            <v>34089</v>
          </cell>
          <cell r="J3184">
            <v>15.4</v>
          </cell>
          <cell r="K3184">
            <v>17.410499999999999</v>
          </cell>
        </row>
        <row r="3185">
          <cell r="A3185">
            <v>34092</v>
          </cell>
          <cell r="J3185">
            <v>14.93</v>
          </cell>
          <cell r="K3185">
            <v>17.275600000000001</v>
          </cell>
        </row>
        <row r="3186">
          <cell r="A3186">
            <v>34093</v>
          </cell>
          <cell r="J3186">
            <v>15.06</v>
          </cell>
          <cell r="K3186">
            <v>16.994499999999999</v>
          </cell>
        </row>
        <row r="3187">
          <cell r="A3187">
            <v>34094</v>
          </cell>
          <cell r="J3187">
            <v>14.71</v>
          </cell>
          <cell r="K3187">
            <v>16.969200000000001</v>
          </cell>
        </row>
        <row r="3188">
          <cell r="A3188">
            <v>34095</v>
          </cell>
          <cell r="J3188">
            <v>14.41</v>
          </cell>
          <cell r="K3188">
            <v>16.543099999999999</v>
          </cell>
        </row>
        <row r="3189">
          <cell r="A3189">
            <v>34096</v>
          </cell>
          <cell r="J3189">
            <v>15</v>
          </cell>
          <cell r="K3189">
            <v>16.577500000000001</v>
          </cell>
        </row>
        <row r="3190">
          <cell r="A3190">
            <v>34099</v>
          </cell>
          <cell r="J3190">
            <v>17.89</v>
          </cell>
          <cell r="K3190">
            <v>17.118200000000002</v>
          </cell>
        </row>
        <row r="3191">
          <cell r="A3191">
            <v>34100</v>
          </cell>
          <cell r="J3191">
            <v>18.3</v>
          </cell>
          <cell r="K3191">
            <v>17.691500000000001</v>
          </cell>
        </row>
        <row r="3192">
          <cell r="A3192">
            <v>34101</v>
          </cell>
          <cell r="J3192">
            <v>21.96</v>
          </cell>
          <cell r="K3192">
            <v>18.912400000000002</v>
          </cell>
        </row>
        <row r="3193">
          <cell r="A3193">
            <v>34102</v>
          </cell>
          <cell r="J3193">
            <v>20.73</v>
          </cell>
          <cell r="K3193">
            <v>17.883199999999999</v>
          </cell>
        </row>
        <row r="3194">
          <cell r="A3194">
            <v>34103</v>
          </cell>
          <cell r="J3194">
            <v>19.559999999999999</v>
          </cell>
          <cell r="K3194">
            <v>17.675999999999998</v>
          </cell>
        </row>
        <row r="3195">
          <cell r="A3195">
            <v>34106</v>
          </cell>
          <cell r="J3195">
            <v>20.16</v>
          </cell>
          <cell r="K3195">
            <v>17.667200000000001</v>
          </cell>
        </row>
        <row r="3196">
          <cell r="A3196">
            <v>34107</v>
          </cell>
          <cell r="J3196">
            <v>19.38</v>
          </cell>
          <cell r="K3196">
            <v>16.972300000000001</v>
          </cell>
        </row>
        <row r="3197">
          <cell r="A3197">
            <v>34108</v>
          </cell>
          <cell r="J3197">
            <v>18.54</v>
          </cell>
          <cell r="K3197">
            <v>17.380700000000001</v>
          </cell>
        </row>
        <row r="3198">
          <cell r="A3198">
            <v>34109</v>
          </cell>
          <cell r="J3198">
            <v>17.79</v>
          </cell>
          <cell r="K3198">
            <v>16.874300000000002</v>
          </cell>
        </row>
        <row r="3199">
          <cell r="A3199">
            <v>34110</v>
          </cell>
          <cell r="J3199">
            <v>16.920000000000002</v>
          </cell>
          <cell r="K3199">
            <v>16.0474</v>
          </cell>
        </row>
        <row r="3200">
          <cell r="A3200">
            <v>34113</v>
          </cell>
          <cell r="J3200">
            <v>16.850000000000001</v>
          </cell>
          <cell r="K3200">
            <v>16.180599999999998</v>
          </cell>
        </row>
        <row r="3201">
          <cell r="A3201">
            <v>34114</v>
          </cell>
          <cell r="J3201">
            <v>16.14</v>
          </cell>
          <cell r="K3201">
            <v>16.074100000000001</v>
          </cell>
        </row>
        <row r="3202">
          <cell r="A3202">
            <v>34115</v>
          </cell>
          <cell r="J3202">
            <v>17.55</v>
          </cell>
          <cell r="K3202">
            <v>16.148599999999998</v>
          </cell>
        </row>
        <row r="3203">
          <cell r="A3203">
            <v>34116</v>
          </cell>
          <cell r="J3203">
            <v>16.739999999999998</v>
          </cell>
          <cell r="K3203">
            <v>15.6005</v>
          </cell>
        </row>
        <row r="3204">
          <cell r="A3204">
            <v>34117</v>
          </cell>
          <cell r="J3204">
            <v>16.77</v>
          </cell>
          <cell r="K3204">
            <v>15.0237</v>
          </cell>
        </row>
        <row r="3205">
          <cell r="A3205">
            <v>34120</v>
          </cell>
          <cell r="J3205">
            <v>16.149999999999999</v>
          </cell>
          <cell r="K3205">
            <v>14.9354</v>
          </cell>
        </row>
        <row r="3206">
          <cell r="A3206">
            <v>34121</v>
          </cell>
          <cell r="J3206">
            <v>15.62</v>
          </cell>
          <cell r="K3206">
            <v>14.568</v>
          </cell>
        </row>
        <row r="3207">
          <cell r="A3207">
            <v>34122</v>
          </cell>
          <cell r="J3207">
            <v>15.93</v>
          </cell>
          <cell r="K3207">
            <v>14.579700000000001</v>
          </cell>
        </row>
        <row r="3208">
          <cell r="A3208">
            <v>34123</v>
          </cell>
          <cell r="J3208">
            <v>15.64</v>
          </cell>
          <cell r="K3208">
            <v>14.852499999999999</v>
          </cell>
        </row>
        <row r="3209">
          <cell r="A3209">
            <v>34124</v>
          </cell>
          <cell r="J3209">
            <v>15.82</v>
          </cell>
          <cell r="K3209">
            <v>14.940799999999999</v>
          </cell>
        </row>
        <row r="3210">
          <cell r="A3210">
            <v>34127</v>
          </cell>
          <cell r="J3210">
            <v>17.5</v>
          </cell>
          <cell r="K3210">
            <v>16.824000000000002</v>
          </cell>
        </row>
        <row r="3211">
          <cell r="A3211">
            <v>34128</v>
          </cell>
          <cell r="J3211">
            <v>16.96</v>
          </cell>
          <cell r="K3211">
            <v>16.017499999999998</v>
          </cell>
        </row>
        <row r="3212">
          <cell r="A3212">
            <v>34129</v>
          </cell>
          <cell r="J3212">
            <v>16.25</v>
          </cell>
          <cell r="K3212">
            <v>15.467499999999999</v>
          </cell>
        </row>
        <row r="3213">
          <cell r="A3213">
            <v>34130</v>
          </cell>
          <cell r="J3213">
            <v>15.65</v>
          </cell>
          <cell r="K3213">
            <v>14.9025</v>
          </cell>
        </row>
        <row r="3214">
          <cell r="A3214">
            <v>34131</v>
          </cell>
          <cell r="J3214">
            <v>15.47</v>
          </cell>
          <cell r="K3214">
            <v>14.9605</v>
          </cell>
        </row>
        <row r="3215">
          <cell r="A3215">
            <v>34134</v>
          </cell>
          <cell r="J3215">
            <v>16</v>
          </cell>
          <cell r="K3215">
            <v>15.1143</v>
          </cell>
        </row>
        <row r="3216">
          <cell r="A3216">
            <v>34135</v>
          </cell>
          <cell r="J3216">
            <v>15.86</v>
          </cell>
          <cell r="K3216">
            <v>14.7593</v>
          </cell>
        </row>
        <row r="3217">
          <cell r="A3217">
            <v>34136</v>
          </cell>
          <cell r="J3217">
            <v>17.98</v>
          </cell>
          <cell r="K3217">
            <v>16.0989</v>
          </cell>
        </row>
        <row r="3218">
          <cell r="A3218">
            <v>34137</v>
          </cell>
          <cell r="J3218">
            <v>17.739999999999998</v>
          </cell>
          <cell r="K3218">
            <v>17.116399999999999</v>
          </cell>
        </row>
        <row r="3219">
          <cell r="A3219">
            <v>34138</v>
          </cell>
          <cell r="J3219">
            <v>17.78</v>
          </cell>
          <cell r="K3219">
            <v>16.643000000000001</v>
          </cell>
        </row>
        <row r="3220">
          <cell r="A3220">
            <v>34141</v>
          </cell>
          <cell r="J3220">
            <v>17.18</v>
          </cell>
          <cell r="K3220">
            <v>17.430099999999999</v>
          </cell>
        </row>
        <row r="3221">
          <cell r="A3221">
            <v>34142</v>
          </cell>
          <cell r="J3221">
            <v>16.670000000000002</v>
          </cell>
          <cell r="K3221">
            <v>16.961500000000001</v>
          </cell>
        </row>
        <row r="3222">
          <cell r="A3222">
            <v>34143</v>
          </cell>
          <cell r="J3222">
            <v>15.99</v>
          </cell>
          <cell r="K3222">
            <v>16.230899999999998</v>
          </cell>
        </row>
        <row r="3223">
          <cell r="A3223">
            <v>34144</v>
          </cell>
          <cell r="J3223">
            <v>15.45</v>
          </cell>
          <cell r="K3223">
            <v>15.8871</v>
          </cell>
        </row>
        <row r="3224">
          <cell r="A3224">
            <v>34145</v>
          </cell>
          <cell r="J3224">
            <v>14.99</v>
          </cell>
          <cell r="K3224">
            <v>17.110800000000001</v>
          </cell>
        </row>
        <row r="3225">
          <cell r="A3225">
            <v>34148</v>
          </cell>
          <cell r="J3225">
            <v>14.58</v>
          </cell>
          <cell r="K3225">
            <v>16.4009</v>
          </cell>
        </row>
        <row r="3226">
          <cell r="A3226">
            <v>34149</v>
          </cell>
          <cell r="J3226">
            <v>14.88</v>
          </cell>
          <cell r="K3226">
            <v>15.911899999999999</v>
          </cell>
        </row>
        <row r="3227">
          <cell r="A3227">
            <v>34150</v>
          </cell>
          <cell r="J3227">
            <v>14.73</v>
          </cell>
          <cell r="K3227">
            <v>15.469099999999999</v>
          </cell>
        </row>
        <row r="3228">
          <cell r="A3228">
            <v>34151</v>
          </cell>
          <cell r="J3228">
            <v>14.36</v>
          </cell>
          <cell r="K3228">
            <v>15.013299999999999</v>
          </cell>
        </row>
        <row r="3229">
          <cell r="A3229">
            <v>34152</v>
          </cell>
          <cell r="J3229">
            <v>15.61</v>
          </cell>
          <cell r="K3229">
            <v>15.6313</v>
          </cell>
        </row>
        <row r="3230">
          <cell r="A3230">
            <v>34155</v>
          </cell>
          <cell r="J3230">
            <v>17.239999999999998</v>
          </cell>
          <cell r="K3230">
            <v>16.831600000000002</v>
          </cell>
        </row>
        <row r="3231">
          <cell r="A3231">
            <v>34156</v>
          </cell>
          <cell r="J3231">
            <v>16.89</v>
          </cell>
          <cell r="K3231">
            <v>16.406199999999998</v>
          </cell>
        </row>
        <row r="3232">
          <cell r="A3232">
            <v>34157</v>
          </cell>
          <cell r="J3232">
            <v>16.21</v>
          </cell>
          <cell r="K3232">
            <v>15.8697</v>
          </cell>
        </row>
        <row r="3233">
          <cell r="A3233">
            <v>34158</v>
          </cell>
          <cell r="J3233">
            <v>15.64</v>
          </cell>
          <cell r="K3233">
            <v>15.266999999999999</v>
          </cell>
        </row>
        <row r="3234">
          <cell r="A3234">
            <v>34159</v>
          </cell>
          <cell r="J3234">
            <v>15.4</v>
          </cell>
          <cell r="K3234">
            <v>16.9541</v>
          </cell>
        </row>
        <row r="3235">
          <cell r="A3235">
            <v>34162</v>
          </cell>
          <cell r="J3235">
            <v>15.85</v>
          </cell>
          <cell r="K3235">
            <v>17.312200000000001</v>
          </cell>
        </row>
        <row r="3236">
          <cell r="A3236">
            <v>34163</v>
          </cell>
          <cell r="J3236">
            <v>15.83</v>
          </cell>
          <cell r="K3236">
            <v>17.1236</v>
          </cell>
        </row>
        <row r="3237">
          <cell r="A3237">
            <v>34164</v>
          </cell>
          <cell r="J3237">
            <v>15.44</v>
          </cell>
          <cell r="K3237">
            <v>16.4863</v>
          </cell>
        </row>
        <row r="3238">
          <cell r="A3238">
            <v>34165</v>
          </cell>
          <cell r="J3238">
            <v>15.12</v>
          </cell>
          <cell r="K3238">
            <v>16.055700000000002</v>
          </cell>
        </row>
        <row r="3239">
          <cell r="A3239">
            <v>34166</v>
          </cell>
          <cell r="J3239">
            <v>16.77</v>
          </cell>
          <cell r="K3239">
            <v>16.415900000000001</v>
          </cell>
        </row>
        <row r="3240">
          <cell r="A3240">
            <v>34169</v>
          </cell>
          <cell r="J3240">
            <v>16.11</v>
          </cell>
          <cell r="K3240">
            <v>16.614899999999999</v>
          </cell>
        </row>
        <row r="3241">
          <cell r="A3241">
            <v>34170</v>
          </cell>
          <cell r="J3241">
            <v>17.07</v>
          </cell>
          <cell r="K3241">
            <v>17.111999999999998</v>
          </cell>
        </row>
        <row r="3242">
          <cell r="A3242">
            <v>34171</v>
          </cell>
          <cell r="J3242">
            <v>16.86</v>
          </cell>
          <cell r="K3242">
            <v>16.6112</v>
          </cell>
        </row>
        <row r="3243">
          <cell r="A3243">
            <v>34172</v>
          </cell>
          <cell r="J3243">
            <v>17.079999999999998</v>
          </cell>
          <cell r="K3243">
            <v>16.334499999999998</v>
          </cell>
        </row>
        <row r="3244">
          <cell r="A3244">
            <v>34173</v>
          </cell>
          <cell r="J3244">
            <v>16.329999999999998</v>
          </cell>
          <cell r="K3244">
            <v>15.8308</v>
          </cell>
        </row>
        <row r="3245">
          <cell r="A3245">
            <v>34176</v>
          </cell>
          <cell r="J3245">
            <v>16.03</v>
          </cell>
          <cell r="K3245">
            <v>15.681100000000001</v>
          </cell>
        </row>
        <row r="3246">
          <cell r="A3246">
            <v>34177</v>
          </cell>
          <cell r="J3246">
            <v>15.51</v>
          </cell>
          <cell r="K3246">
            <v>15.1366</v>
          </cell>
        </row>
        <row r="3247">
          <cell r="A3247">
            <v>34178</v>
          </cell>
          <cell r="J3247">
            <v>15.24</v>
          </cell>
          <cell r="K3247">
            <v>14.748100000000001</v>
          </cell>
        </row>
        <row r="3248">
          <cell r="A3248">
            <v>34179</v>
          </cell>
          <cell r="J3248">
            <v>14.79</v>
          </cell>
          <cell r="K3248">
            <v>14.362500000000001</v>
          </cell>
        </row>
        <row r="3249">
          <cell r="A3249">
            <v>34180</v>
          </cell>
          <cell r="J3249">
            <v>16.010000000000002</v>
          </cell>
          <cell r="K3249">
            <v>15.4651</v>
          </cell>
        </row>
        <row r="3250">
          <cell r="A3250">
            <v>34183</v>
          </cell>
          <cell r="J3250">
            <v>15.79</v>
          </cell>
          <cell r="K3250">
            <v>17.183800000000002</v>
          </cell>
        </row>
        <row r="3251">
          <cell r="A3251">
            <v>34184</v>
          </cell>
          <cell r="J3251">
            <v>15.31</v>
          </cell>
          <cell r="K3251">
            <v>16.4801</v>
          </cell>
        </row>
        <row r="3252">
          <cell r="A3252">
            <v>34185</v>
          </cell>
          <cell r="J3252">
            <v>14.93</v>
          </cell>
          <cell r="K3252">
            <v>17.168800000000001</v>
          </cell>
        </row>
        <row r="3253">
          <cell r="A3253">
            <v>34186</v>
          </cell>
          <cell r="J3253">
            <v>14.74</v>
          </cell>
          <cell r="K3253">
            <v>16.831399999999999</v>
          </cell>
        </row>
        <row r="3254">
          <cell r="A3254">
            <v>34187</v>
          </cell>
          <cell r="J3254">
            <v>14.37</v>
          </cell>
          <cell r="K3254">
            <v>16.915299999999998</v>
          </cell>
        </row>
        <row r="3255">
          <cell r="A3255">
            <v>34190</v>
          </cell>
          <cell r="J3255">
            <v>15.06</v>
          </cell>
          <cell r="K3255">
            <v>16.4038</v>
          </cell>
        </row>
        <row r="3256">
          <cell r="A3256">
            <v>34191</v>
          </cell>
          <cell r="J3256">
            <v>14.8</v>
          </cell>
          <cell r="K3256">
            <v>15.9559</v>
          </cell>
        </row>
        <row r="3257">
          <cell r="A3257">
            <v>34192</v>
          </cell>
          <cell r="J3257">
            <v>16.47</v>
          </cell>
          <cell r="K3257">
            <v>16.960799999999999</v>
          </cell>
        </row>
        <row r="3258">
          <cell r="A3258">
            <v>34193</v>
          </cell>
          <cell r="J3258">
            <v>16.13</v>
          </cell>
          <cell r="K3258">
            <v>16.504899999999999</v>
          </cell>
        </row>
        <row r="3259">
          <cell r="A3259">
            <v>34194</v>
          </cell>
          <cell r="J3259">
            <v>16.14</v>
          </cell>
          <cell r="K3259">
            <v>16.549600000000002</v>
          </cell>
        </row>
        <row r="3260">
          <cell r="A3260">
            <v>34197</v>
          </cell>
          <cell r="J3260">
            <v>17.14</v>
          </cell>
          <cell r="K3260">
            <v>16.7822</v>
          </cell>
        </row>
        <row r="3261">
          <cell r="A3261">
            <v>34198</v>
          </cell>
          <cell r="J3261">
            <v>16.48</v>
          </cell>
          <cell r="K3261">
            <v>16.293500000000002</v>
          </cell>
        </row>
        <row r="3262">
          <cell r="A3262">
            <v>34199</v>
          </cell>
          <cell r="J3262">
            <v>15.9</v>
          </cell>
          <cell r="K3262">
            <v>16.2668</v>
          </cell>
        </row>
        <row r="3263">
          <cell r="A3263">
            <v>34200</v>
          </cell>
          <cell r="J3263">
            <v>17.899999999999999</v>
          </cell>
          <cell r="K3263">
            <v>16.603000000000002</v>
          </cell>
        </row>
        <row r="3264">
          <cell r="A3264">
            <v>34201</v>
          </cell>
          <cell r="J3264">
            <v>17.13</v>
          </cell>
          <cell r="K3264">
            <v>16.09</v>
          </cell>
        </row>
        <row r="3265">
          <cell r="A3265">
            <v>34204</v>
          </cell>
          <cell r="J3265">
            <v>16.59</v>
          </cell>
          <cell r="K3265">
            <v>16.2165</v>
          </cell>
        </row>
        <row r="3266">
          <cell r="A3266">
            <v>34205</v>
          </cell>
          <cell r="J3266">
            <v>17.2</v>
          </cell>
          <cell r="K3266">
            <v>16.633900000000001</v>
          </cell>
        </row>
        <row r="3267">
          <cell r="A3267">
            <v>34206</v>
          </cell>
          <cell r="J3267">
            <v>16.809999999999999</v>
          </cell>
          <cell r="K3267">
            <v>15.9672</v>
          </cell>
        </row>
        <row r="3268">
          <cell r="A3268">
            <v>34207</v>
          </cell>
          <cell r="J3268">
            <v>16.57</v>
          </cell>
          <cell r="K3268">
            <v>15.4017</v>
          </cell>
        </row>
        <row r="3269">
          <cell r="A3269">
            <v>34208</v>
          </cell>
          <cell r="J3269">
            <v>16.77</v>
          </cell>
          <cell r="K3269">
            <v>15.0884</v>
          </cell>
        </row>
        <row r="3270">
          <cell r="A3270">
            <v>34211</v>
          </cell>
          <cell r="J3270">
            <v>16.07</v>
          </cell>
          <cell r="K3270">
            <v>14.8279</v>
          </cell>
        </row>
        <row r="3271">
          <cell r="A3271">
            <v>34212</v>
          </cell>
          <cell r="J3271">
            <v>15.64</v>
          </cell>
          <cell r="K3271">
            <v>14.4998</v>
          </cell>
        </row>
        <row r="3272">
          <cell r="A3272">
            <v>34213</v>
          </cell>
          <cell r="J3272">
            <v>15.11</v>
          </cell>
          <cell r="K3272">
            <v>14.1554</v>
          </cell>
        </row>
        <row r="3273">
          <cell r="A3273">
            <v>34214</v>
          </cell>
          <cell r="J3273">
            <v>14.99</v>
          </cell>
          <cell r="K3273">
            <v>14.177300000000001</v>
          </cell>
        </row>
        <row r="3274">
          <cell r="A3274">
            <v>34215</v>
          </cell>
          <cell r="J3274">
            <v>14.76</v>
          </cell>
          <cell r="K3274">
            <v>14.223699999999999</v>
          </cell>
        </row>
        <row r="3275">
          <cell r="A3275">
            <v>34218</v>
          </cell>
          <cell r="J3275">
            <v>15.44</v>
          </cell>
          <cell r="K3275">
            <v>14.8108</v>
          </cell>
        </row>
        <row r="3276">
          <cell r="A3276">
            <v>34219</v>
          </cell>
          <cell r="J3276">
            <v>16.760000000000002</v>
          </cell>
          <cell r="K3276">
            <v>15.418200000000001</v>
          </cell>
        </row>
        <row r="3277">
          <cell r="A3277">
            <v>34220</v>
          </cell>
          <cell r="J3277">
            <v>18.28</v>
          </cell>
          <cell r="K3277">
            <v>16.753900000000002</v>
          </cell>
        </row>
        <row r="3278">
          <cell r="A3278">
            <v>34221</v>
          </cell>
          <cell r="J3278">
            <v>17.57</v>
          </cell>
          <cell r="K3278">
            <v>17.788699999999999</v>
          </cell>
        </row>
        <row r="3279">
          <cell r="A3279">
            <v>34222</v>
          </cell>
          <cell r="J3279">
            <v>16.739999999999998</v>
          </cell>
          <cell r="K3279">
            <v>17.842500000000001</v>
          </cell>
        </row>
        <row r="3280">
          <cell r="A3280">
            <v>34225</v>
          </cell>
          <cell r="J3280">
            <v>16.04</v>
          </cell>
          <cell r="K3280">
            <v>17.223099999999999</v>
          </cell>
        </row>
        <row r="3281">
          <cell r="A3281">
            <v>34226</v>
          </cell>
          <cell r="J3281">
            <v>16.41</v>
          </cell>
          <cell r="K3281">
            <v>16.7896</v>
          </cell>
        </row>
        <row r="3282">
          <cell r="A3282">
            <v>34227</v>
          </cell>
          <cell r="J3282">
            <v>15.78</v>
          </cell>
          <cell r="K3282">
            <v>16.5534</v>
          </cell>
        </row>
        <row r="3283">
          <cell r="A3283">
            <v>34228</v>
          </cell>
          <cell r="J3283">
            <v>17.059999999999999</v>
          </cell>
          <cell r="K3283">
            <v>16.9299</v>
          </cell>
        </row>
        <row r="3284">
          <cell r="A3284">
            <v>34229</v>
          </cell>
          <cell r="J3284">
            <v>19.059999999999999</v>
          </cell>
          <cell r="K3284">
            <v>18.6142</v>
          </cell>
        </row>
        <row r="3285">
          <cell r="A3285">
            <v>34232</v>
          </cell>
          <cell r="J3285">
            <v>18.53</v>
          </cell>
          <cell r="K3285">
            <v>17.637</v>
          </cell>
        </row>
        <row r="3286">
          <cell r="A3286">
            <v>34233</v>
          </cell>
          <cell r="J3286">
            <v>17.68</v>
          </cell>
          <cell r="K3286">
            <v>17.039000000000001</v>
          </cell>
        </row>
        <row r="3287">
          <cell r="A3287">
            <v>34234</v>
          </cell>
          <cell r="J3287">
            <v>17.05</v>
          </cell>
          <cell r="K3287">
            <v>16.754999999999999</v>
          </cell>
        </row>
        <row r="3288">
          <cell r="A3288">
            <v>34235</v>
          </cell>
          <cell r="J3288">
            <v>19.77</v>
          </cell>
          <cell r="K3288">
            <v>20.2133</v>
          </cell>
        </row>
        <row r="3289">
          <cell r="A3289">
            <v>34236</v>
          </cell>
          <cell r="J3289">
            <v>20.78</v>
          </cell>
          <cell r="K3289">
            <v>20.255600000000001</v>
          </cell>
        </row>
        <row r="3290">
          <cell r="A3290">
            <v>34239</v>
          </cell>
          <cell r="J3290">
            <v>19.989999999999998</v>
          </cell>
          <cell r="K3290">
            <v>20.534400000000002</v>
          </cell>
        </row>
        <row r="3291">
          <cell r="A3291">
            <v>34240</v>
          </cell>
          <cell r="J3291">
            <v>20.170000000000002</v>
          </cell>
          <cell r="K3291">
            <v>20.769600000000001</v>
          </cell>
        </row>
        <row r="3292">
          <cell r="A3292">
            <v>34241</v>
          </cell>
          <cell r="J3292">
            <v>18.96</v>
          </cell>
          <cell r="K3292">
            <v>19.549099999999999</v>
          </cell>
        </row>
        <row r="3293">
          <cell r="A3293">
            <v>34242</v>
          </cell>
          <cell r="J3293">
            <v>18.54</v>
          </cell>
          <cell r="K3293">
            <v>18.4268</v>
          </cell>
        </row>
        <row r="3294">
          <cell r="A3294">
            <v>34243</v>
          </cell>
          <cell r="J3294">
            <v>19.489999999999998</v>
          </cell>
          <cell r="K3294">
            <v>18.6812</v>
          </cell>
        </row>
        <row r="3295">
          <cell r="A3295">
            <v>34246</v>
          </cell>
          <cell r="J3295">
            <v>18.5</v>
          </cell>
          <cell r="K3295">
            <v>17.627800000000001</v>
          </cell>
        </row>
        <row r="3296">
          <cell r="A3296">
            <v>34247</v>
          </cell>
          <cell r="J3296">
            <v>17.97</v>
          </cell>
          <cell r="K3296">
            <v>16.9697</v>
          </cell>
        </row>
        <row r="3297">
          <cell r="A3297">
            <v>34248</v>
          </cell>
          <cell r="J3297">
            <v>17.63</v>
          </cell>
          <cell r="K3297">
            <v>16.658000000000001</v>
          </cell>
        </row>
        <row r="3298">
          <cell r="A3298">
            <v>34249</v>
          </cell>
          <cell r="J3298">
            <v>16.8</v>
          </cell>
          <cell r="K3298">
            <v>15.9085</v>
          </cell>
        </row>
        <row r="3299">
          <cell r="A3299">
            <v>34250</v>
          </cell>
          <cell r="J3299">
            <v>17.309999999999999</v>
          </cell>
          <cell r="K3299">
            <v>16.330200000000001</v>
          </cell>
        </row>
        <row r="3300">
          <cell r="A3300">
            <v>34253</v>
          </cell>
          <cell r="J3300">
            <v>18.079999999999998</v>
          </cell>
          <cell r="K3300">
            <v>16.577500000000001</v>
          </cell>
        </row>
        <row r="3301">
          <cell r="A3301">
            <v>34254</v>
          </cell>
          <cell r="J3301">
            <v>18.350000000000001</v>
          </cell>
          <cell r="K3301">
            <v>17.267199999999999</v>
          </cell>
        </row>
        <row r="3302">
          <cell r="A3302">
            <v>34255</v>
          </cell>
          <cell r="J3302">
            <v>17.440000000000001</v>
          </cell>
          <cell r="K3302">
            <v>16.4575</v>
          </cell>
        </row>
        <row r="3303">
          <cell r="A3303">
            <v>34256</v>
          </cell>
          <cell r="J3303">
            <v>18.02</v>
          </cell>
          <cell r="K3303">
            <v>17.209800000000001</v>
          </cell>
        </row>
        <row r="3304">
          <cell r="A3304">
            <v>34257</v>
          </cell>
          <cell r="J3304">
            <v>19.02</v>
          </cell>
          <cell r="K3304">
            <v>17.2318</v>
          </cell>
        </row>
        <row r="3305">
          <cell r="A3305">
            <v>34260</v>
          </cell>
          <cell r="J3305">
            <v>18.03</v>
          </cell>
          <cell r="K3305">
            <v>16.612500000000001</v>
          </cell>
        </row>
        <row r="3306">
          <cell r="A3306">
            <v>34261</v>
          </cell>
          <cell r="J3306">
            <v>17.57</v>
          </cell>
          <cell r="K3306">
            <v>16.225899999999999</v>
          </cell>
        </row>
        <row r="3307">
          <cell r="A3307">
            <v>34262</v>
          </cell>
          <cell r="J3307">
            <v>17.52</v>
          </cell>
          <cell r="K3307">
            <v>17.379100000000001</v>
          </cell>
        </row>
        <row r="3308">
          <cell r="A3308">
            <v>34263</v>
          </cell>
          <cell r="J3308">
            <v>16.87</v>
          </cell>
          <cell r="K3308">
            <v>16.5547</v>
          </cell>
        </row>
        <row r="3309">
          <cell r="A3309">
            <v>34264</v>
          </cell>
          <cell r="J3309">
            <v>18.239999999999998</v>
          </cell>
          <cell r="K3309">
            <v>17.2668</v>
          </cell>
        </row>
        <row r="3310">
          <cell r="A3310">
            <v>34267</v>
          </cell>
          <cell r="J3310">
            <v>18.14</v>
          </cell>
          <cell r="K3310">
            <v>16.608699999999999</v>
          </cell>
        </row>
        <row r="3311">
          <cell r="A3311">
            <v>34268</v>
          </cell>
          <cell r="J3311">
            <v>17.260000000000002</v>
          </cell>
          <cell r="K3311">
            <v>15.8322</v>
          </cell>
        </row>
        <row r="3312">
          <cell r="A3312">
            <v>34269</v>
          </cell>
          <cell r="J3312">
            <v>17.41</v>
          </cell>
          <cell r="K3312">
            <v>16.234500000000001</v>
          </cell>
        </row>
        <row r="3313">
          <cell r="A3313">
            <v>34270</v>
          </cell>
          <cell r="J3313">
            <v>17.739999999999998</v>
          </cell>
          <cell r="K3313">
            <v>16.698599999999999</v>
          </cell>
        </row>
        <row r="3314">
          <cell r="A3314">
            <v>34271</v>
          </cell>
          <cell r="J3314">
            <v>17.66</v>
          </cell>
          <cell r="K3314">
            <v>16.256499999999999</v>
          </cell>
        </row>
        <row r="3315">
          <cell r="A3315">
            <v>34274</v>
          </cell>
          <cell r="J3315">
            <v>16.809999999999999</v>
          </cell>
          <cell r="K3315">
            <v>16.822399999999998</v>
          </cell>
        </row>
        <row r="3316">
          <cell r="A3316">
            <v>34275</v>
          </cell>
          <cell r="J3316">
            <v>17.54</v>
          </cell>
          <cell r="K3316">
            <v>17.197399999999998</v>
          </cell>
        </row>
        <row r="3317">
          <cell r="A3317">
            <v>34276</v>
          </cell>
          <cell r="J3317">
            <v>17.05</v>
          </cell>
          <cell r="K3317">
            <v>16.8691</v>
          </cell>
        </row>
        <row r="3318">
          <cell r="A3318">
            <v>34277</v>
          </cell>
          <cell r="J3318">
            <v>16.3</v>
          </cell>
          <cell r="K3318">
            <v>16.238499999999998</v>
          </cell>
        </row>
        <row r="3319">
          <cell r="A3319">
            <v>34278</v>
          </cell>
          <cell r="J3319">
            <v>17.899999999999999</v>
          </cell>
          <cell r="K3319">
            <v>16.897600000000001</v>
          </cell>
        </row>
        <row r="3320">
          <cell r="A3320">
            <v>34281</v>
          </cell>
          <cell r="J3320">
            <v>22.86</v>
          </cell>
          <cell r="K3320">
            <v>21.511299999999999</v>
          </cell>
        </row>
        <row r="3321">
          <cell r="A3321">
            <v>34282</v>
          </cell>
          <cell r="J3321">
            <v>21.89</v>
          </cell>
          <cell r="K3321">
            <v>20.187899999999999</v>
          </cell>
        </row>
        <row r="3322">
          <cell r="A3322">
            <v>34283</v>
          </cell>
          <cell r="J3322">
            <v>20.51</v>
          </cell>
          <cell r="K3322">
            <v>18.920300000000001</v>
          </cell>
        </row>
        <row r="3323">
          <cell r="A3323">
            <v>34284</v>
          </cell>
          <cell r="J3323">
            <v>21.51</v>
          </cell>
          <cell r="K3323">
            <v>19.228999999999999</v>
          </cell>
        </row>
        <row r="3324">
          <cell r="A3324">
            <v>34285</v>
          </cell>
          <cell r="J3324">
            <v>20.149999999999999</v>
          </cell>
          <cell r="K3324">
            <v>18.418099999999999</v>
          </cell>
        </row>
        <row r="3325">
          <cell r="A3325">
            <v>34288</v>
          </cell>
          <cell r="J3325">
            <v>19.04</v>
          </cell>
          <cell r="K3325">
            <v>18.134899999999998</v>
          </cell>
        </row>
        <row r="3326">
          <cell r="A3326">
            <v>34289</v>
          </cell>
          <cell r="J3326">
            <v>19.13</v>
          </cell>
          <cell r="K3326">
            <v>17.876300000000001</v>
          </cell>
        </row>
        <row r="3327">
          <cell r="A3327">
            <v>34290</v>
          </cell>
          <cell r="J3327">
            <v>18.23</v>
          </cell>
          <cell r="K3327">
            <v>17.241</v>
          </cell>
        </row>
        <row r="3328">
          <cell r="A3328">
            <v>34291</v>
          </cell>
          <cell r="J3328">
            <v>17.829999999999998</v>
          </cell>
          <cell r="K3328">
            <v>17.391500000000001</v>
          </cell>
        </row>
        <row r="3329">
          <cell r="A3329">
            <v>34292</v>
          </cell>
          <cell r="J3329">
            <v>17.27</v>
          </cell>
          <cell r="K3329">
            <v>16.848600000000001</v>
          </cell>
        </row>
        <row r="3330">
          <cell r="A3330">
            <v>34295</v>
          </cell>
          <cell r="J3330">
            <v>17.05</v>
          </cell>
          <cell r="K3330">
            <v>16.972000000000001</v>
          </cell>
        </row>
        <row r="3331">
          <cell r="A3331">
            <v>34296</v>
          </cell>
          <cell r="J3331">
            <v>21.3</v>
          </cell>
          <cell r="K3331">
            <v>19.242699999999999</v>
          </cell>
        </row>
        <row r="3332">
          <cell r="A3332">
            <v>34297</v>
          </cell>
          <cell r="J3332">
            <v>20.54</v>
          </cell>
          <cell r="K3332">
            <v>18.380600000000001</v>
          </cell>
        </row>
        <row r="3333">
          <cell r="A3333">
            <v>34298</v>
          </cell>
          <cell r="J3333">
            <v>19.37</v>
          </cell>
          <cell r="K3333">
            <v>17.400300000000001</v>
          </cell>
        </row>
        <row r="3334">
          <cell r="A3334">
            <v>34299</v>
          </cell>
          <cell r="J3334">
            <v>19.62</v>
          </cell>
          <cell r="K3334">
            <v>17.216200000000001</v>
          </cell>
        </row>
        <row r="3335">
          <cell r="A3335">
            <v>34302</v>
          </cell>
          <cell r="J3335">
            <v>18.52</v>
          </cell>
          <cell r="K3335">
            <v>16.457000000000001</v>
          </cell>
        </row>
        <row r="3336">
          <cell r="A3336">
            <v>34303</v>
          </cell>
          <cell r="J3336">
            <v>17.600000000000001</v>
          </cell>
          <cell r="K3336">
            <v>16.111999999999998</v>
          </cell>
        </row>
        <row r="3337">
          <cell r="A3337">
            <v>34304</v>
          </cell>
          <cell r="J3337">
            <v>17.07</v>
          </cell>
          <cell r="K3337">
            <v>16.1997</v>
          </cell>
        </row>
        <row r="3338">
          <cell r="A3338">
            <v>34305</v>
          </cell>
          <cell r="J3338">
            <v>17.38</v>
          </cell>
          <cell r="K3338">
            <v>15.9817</v>
          </cell>
        </row>
        <row r="3339">
          <cell r="A3339">
            <v>34306</v>
          </cell>
          <cell r="J3339">
            <v>16.579999999999998</v>
          </cell>
          <cell r="K3339">
            <v>15.4236</v>
          </cell>
        </row>
        <row r="3340">
          <cell r="A3340">
            <v>34309</v>
          </cell>
          <cell r="J3340">
            <v>16.8</v>
          </cell>
          <cell r="K3340">
            <v>15.0989</v>
          </cell>
        </row>
        <row r="3341">
          <cell r="A3341">
            <v>34310</v>
          </cell>
          <cell r="J3341">
            <v>16.600000000000001</v>
          </cell>
          <cell r="K3341">
            <v>15.7508</v>
          </cell>
        </row>
        <row r="3342">
          <cell r="A3342">
            <v>34311</v>
          </cell>
          <cell r="J3342">
            <v>16.850000000000001</v>
          </cell>
          <cell r="K3342">
            <v>15.866</v>
          </cell>
        </row>
        <row r="3343">
          <cell r="A3343">
            <v>34312</v>
          </cell>
          <cell r="J3343">
            <v>17.47</v>
          </cell>
          <cell r="K3343">
            <v>15.6676</v>
          </cell>
        </row>
        <row r="3344">
          <cell r="A3344">
            <v>34313</v>
          </cell>
          <cell r="J3344">
            <v>16.690000000000001</v>
          </cell>
          <cell r="K3344">
            <v>15.2575</v>
          </cell>
        </row>
        <row r="3345">
          <cell r="A3345">
            <v>34316</v>
          </cell>
          <cell r="J3345">
            <v>16.02</v>
          </cell>
          <cell r="K3345">
            <v>14.7547</v>
          </cell>
        </row>
        <row r="3346">
          <cell r="A3346">
            <v>34317</v>
          </cell>
          <cell r="J3346">
            <v>15.54</v>
          </cell>
          <cell r="K3346">
            <v>14.5555</v>
          </cell>
        </row>
        <row r="3347">
          <cell r="A3347">
            <v>34318</v>
          </cell>
          <cell r="J3347">
            <v>20.079999999999998</v>
          </cell>
          <cell r="K3347">
            <v>17.517600000000002</v>
          </cell>
        </row>
        <row r="3348">
          <cell r="A3348">
            <v>34319</v>
          </cell>
          <cell r="J3348">
            <v>18.88</v>
          </cell>
          <cell r="K3348">
            <v>17.871200000000002</v>
          </cell>
        </row>
        <row r="3349">
          <cell r="A3349">
            <v>34320</v>
          </cell>
          <cell r="J3349">
            <v>17.850000000000001</v>
          </cell>
          <cell r="K3349">
            <v>17.1387</v>
          </cell>
        </row>
        <row r="3350">
          <cell r="A3350">
            <v>34323</v>
          </cell>
          <cell r="J3350">
            <v>18.739999999999998</v>
          </cell>
          <cell r="K3350">
            <v>17.015499999999999</v>
          </cell>
        </row>
        <row r="3351">
          <cell r="A3351">
            <v>34324</v>
          </cell>
          <cell r="J3351">
            <v>18</v>
          </cell>
          <cell r="K3351">
            <v>16.215399999999999</v>
          </cell>
        </row>
        <row r="3352">
          <cell r="A3352">
            <v>34325</v>
          </cell>
          <cell r="J3352">
            <v>17.100000000000001</v>
          </cell>
          <cell r="K3352">
            <v>15.6942</v>
          </cell>
        </row>
        <row r="3353">
          <cell r="A3353">
            <v>34326</v>
          </cell>
          <cell r="J3353">
            <v>16.53</v>
          </cell>
          <cell r="K3353">
            <v>15.1792</v>
          </cell>
        </row>
        <row r="3354">
          <cell r="A3354">
            <v>34327</v>
          </cell>
          <cell r="J3354">
            <v>16.420000000000002</v>
          </cell>
          <cell r="K3354">
            <v>15.3864</v>
          </cell>
        </row>
        <row r="3355">
          <cell r="A3355">
            <v>34330</v>
          </cell>
          <cell r="J3355">
            <v>15.76</v>
          </cell>
          <cell r="K3355">
            <v>14.861800000000001</v>
          </cell>
        </row>
        <row r="3356">
          <cell r="A3356">
            <v>34331</v>
          </cell>
          <cell r="J3356">
            <v>15.71</v>
          </cell>
          <cell r="K3356">
            <v>14.460599999999999</v>
          </cell>
        </row>
        <row r="3357">
          <cell r="A3357">
            <v>34332</v>
          </cell>
          <cell r="J3357">
            <v>15.6</v>
          </cell>
          <cell r="K3357">
            <v>14.8835</v>
          </cell>
        </row>
        <row r="3358">
          <cell r="A3358">
            <v>34333</v>
          </cell>
          <cell r="J3358">
            <v>15.1</v>
          </cell>
          <cell r="K3358">
            <v>14.7478</v>
          </cell>
        </row>
        <row r="3359">
          <cell r="A3359">
            <v>34334</v>
          </cell>
          <cell r="J3359">
            <v>16.760000000000002</v>
          </cell>
          <cell r="K3359">
            <v>17.000800000000002</v>
          </cell>
        </row>
        <row r="3360">
          <cell r="A3360">
            <v>34337</v>
          </cell>
          <cell r="J3360">
            <v>16.829999999999998</v>
          </cell>
          <cell r="K3360">
            <v>16.625299999999999</v>
          </cell>
        </row>
        <row r="3361">
          <cell r="A3361">
            <v>34338</v>
          </cell>
          <cell r="J3361">
            <v>16.399999999999999</v>
          </cell>
          <cell r="K3361">
            <v>15.901</v>
          </cell>
        </row>
        <row r="3362">
          <cell r="A3362">
            <v>34339</v>
          </cell>
          <cell r="J3362">
            <v>16.350000000000001</v>
          </cell>
          <cell r="K3362">
            <v>15.5143</v>
          </cell>
        </row>
        <row r="3363">
          <cell r="A3363">
            <v>34340</v>
          </cell>
          <cell r="J3363">
            <v>16.8</v>
          </cell>
          <cell r="K3363">
            <v>15.496</v>
          </cell>
        </row>
        <row r="3364">
          <cell r="A3364">
            <v>34341</v>
          </cell>
          <cell r="J3364">
            <v>16.489999999999998</v>
          </cell>
          <cell r="K3364">
            <v>15.9411</v>
          </cell>
        </row>
        <row r="3365">
          <cell r="A3365">
            <v>34344</v>
          </cell>
          <cell r="J3365">
            <v>17.37</v>
          </cell>
          <cell r="K3365">
            <v>16.412800000000001</v>
          </cell>
        </row>
        <row r="3366">
          <cell r="A3366">
            <v>34345</v>
          </cell>
          <cell r="J3366">
            <v>16.59</v>
          </cell>
          <cell r="K3366">
            <v>15.847</v>
          </cell>
        </row>
        <row r="3367">
          <cell r="A3367">
            <v>34346</v>
          </cell>
          <cell r="J3367">
            <v>16.07</v>
          </cell>
          <cell r="K3367">
            <v>16.207799999999999</v>
          </cell>
        </row>
        <row r="3368">
          <cell r="A3368">
            <v>34347</v>
          </cell>
          <cell r="J3368">
            <v>19.829999999999998</v>
          </cell>
          <cell r="K3368">
            <v>17.660499999999999</v>
          </cell>
        </row>
        <row r="3369">
          <cell r="A3369">
            <v>34348</v>
          </cell>
          <cell r="J3369">
            <v>22.05</v>
          </cell>
          <cell r="K3369">
            <v>19.6432</v>
          </cell>
        </row>
        <row r="3370">
          <cell r="A3370">
            <v>34351</v>
          </cell>
          <cell r="J3370">
            <v>20.57</v>
          </cell>
          <cell r="K3370">
            <v>19.201899999999998</v>
          </cell>
        </row>
        <row r="3371">
          <cell r="A3371">
            <v>34352</v>
          </cell>
          <cell r="J3371">
            <v>20.94</v>
          </cell>
          <cell r="K3371">
            <v>18.923200000000001</v>
          </cell>
        </row>
        <row r="3372">
          <cell r="A3372">
            <v>34353</v>
          </cell>
          <cell r="J3372">
            <v>19.989999999999998</v>
          </cell>
          <cell r="K3372">
            <v>18.938700000000001</v>
          </cell>
        </row>
        <row r="3373">
          <cell r="A3373">
            <v>34354</v>
          </cell>
          <cell r="J3373">
            <v>19.47</v>
          </cell>
          <cell r="K3373">
            <v>18.167400000000001</v>
          </cell>
        </row>
        <row r="3374">
          <cell r="A3374">
            <v>34355</v>
          </cell>
          <cell r="J3374">
            <v>18.78</v>
          </cell>
          <cell r="K3374">
            <v>17.438800000000001</v>
          </cell>
        </row>
        <row r="3375">
          <cell r="A3375">
            <v>34358</v>
          </cell>
          <cell r="J3375">
            <v>18.809999999999999</v>
          </cell>
          <cell r="K3375">
            <v>18.5593</v>
          </cell>
        </row>
        <row r="3376">
          <cell r="A3376">
            <v>34359</v>
          </cell>
          <cell r="J3376">
            <v>18.079999999999998</v>
          </cell>
          <cell r="K3376">
            <v>18.442299999999999</v>
          </cell>
        </row>
        <row r="3377">
          <cell r="A3377">
            <v>34360</v>
          </cell>
          <cell r="J3377">
            <v>17.170000000000002</v>
          </cell>
          <cell r="K3377">
            <v>18.910299999999999</v>
          </cell>
        </row>
        <row r="3378">
          <cell r="A3378">
            <v>34361</v>
          </cell>
          <cell r="J3378">
            <v>16.399999999999999</v>
          </cell>
          <cell r="K3378">
            <v>18.064499999999999</v>
          </cell>
        </row>
        <row r="3379">
          <cell r="A3379">
            <v>34362</v>
          </cell>
          <cell r="J3379">
            <v>15.75</v>
          </cell>
          <cell r="K3379">
            <v>17.5154</v>
          </cell>
        </row>
        <row r="3380">
          <cell r="A3380">
            <v>34365</v>
          </cell>
          <cell r="J3380">
            <v>18.12</v>
          </cell>
          <cell r="K3380">
            <v>17.8719</v>
          </cell>
        </row>
        <row r="3381">
          <cell r="A3381">
            <v>34366</v>
          </cell>
          <cell r="J3381">
            <v>17.2</v>
          </cell>
          <cell r="K3381">
            <v>17.031199999999998</v>
          </cell>
        </row>
        <row r="3382">
          <cell r="A3382">
            <v>34367</v>
          </cell>
          <cell r="J3382">
            <v>16.579999999999998</v>
          </cell>
          <cell r="K3382">
            <v>16.2788</v>
          </cell>
        </row>
        <row r="3383">
          <cell r="A3383">
            <v>34368</v>
          </cell>
          <cell r="J3383">
            <v>15.95</v>
          </cell>
          <cell r="K3383">
            <v>15.7943</v>
          </cell>
        </row>
        <row r="3384">
          <cell r="A3384">
            <v>34369</v>
          </cell>
          <cell r="J3384">
            <v>16.899999999999999</v>
          </cell>
          <cell r="K3384">
            <v>16.178100000000001</v>
          </cell>
        </row>
        <row r="3385">
          <cell r="A3385">
            <v>34372</v>
          </cell>
          <cell r="J3385">
            <v>16.25</v>
          </cell>
          <cell r="K3385">
            <v>18.355799999999999</v>
          </cell>
        </row>
        <row r="3386">
          <cell r="A3386">
            <v>34373</v>
          </cell>
          <cell r="J3386">
            <v>24.09</v>
          </cell>
          <cell r="K3386">
            <v>24.665700000000001</v>
          </cell>
        </row>
        <row r="3387">
          <cell r="A3387">
            <v>34374</v>
          </cell>
          <cell r="J3387">
            <v>22.33</v>
          </cell>
          <cell r="K3387">
            <v>23.2422</v>
          </cell>
        </row>
        <row r="3388">
          <cell r="A3388">
            <v>34375</v>
          </cell>
          <cell r="J3388">
            <v>20.81</v>
          </cell>
          <cell r="K3388">
            <v>21.8642</v>
          </cell>
        </row>
        <row r="3389">
          <cell r="A3389">
            <v>34376</v>
          </cell>
          <cell r="J3389">
            <v>19.54</v>
          </cell>
          <cell r="K3389">
            <v>20.898900000000001</v>
          </cell>
        </row>
        <row r="3390">
          <cell r="A3390">
            <v>34379</v>
          </cell>
          <cell r="J3390">
            <v>19.59</v>
          </cell>
          <cell r="K3390">
            <v>20.186599999999999</v>
          </cell>
        </row>
        <row r="3391">
          <cell r="A3391">
            <v>34380</v>
          </cell>
          <cell r="J3391">
            <v>19.43</v>
          </cell>
          <cell r="K3391">
            <v>19.6846</v>
          </cell>
        </row>
        <row r="3392">
          <cell r="A3392">
            <v>34381</v>
          </cell>
          <cell r="J3392">
            <v>19.309999999999999</v>
          </cell>
          <cell r="K3392">
            <v>18.986899999999999</v>
          </cell>
        </row>
        <row r="3393">
          <cell r="A3393">
            <v>34382</v>
          </cell>
          <cell r="J3393">
            <v>18.23</v>
          </cell>
          <cell r="K3393">
            <v>18.1907</v>
          </cell>
        </row>
        <row r="3394">
          <cell r="A3394">
            <v>34383</v>
          </cell>
          <cell r="J3394">
            <v>17.3</v>
          </cell>
          <cell r="K3394">
            <v>17.7164</v>
          </cell>
        </row>
        <row r="3395">
          <cell r="A3395">
            <v>34386</v>
          </cell>
          <cell r="J3395">
            <v>16.98</v>
          </cell>
          <cell r="K3395">
            <v>17.914300000000001</v>
          </cell>
        </row>
        <row r="3396">
          <cell r="A3396">
            <v>34387</v>
          </cell>
          <cell r="J3396">
            <v>20.239999999999998</v>
          </cell>
          <cell r="K3396">
            <v>19.462299999999999</v>
          </cell>
        </row>
        <row r="3397">
          <cell r="A3397">
            <v>34388</v>
          </cell>
          <cell r="J3397">
            <v>19.02</v>
          </cell>
          <cell r="K3397">
            <v>18.9374</v>
          </cell>
        </row>
        <row r="3398">
          <cell r="A3398">
            <v>34389</v>
          </cell>
          <cell r="J3398">
            <v>18.45</v>
          </cell>
          <cell r="K3398">
            <v>17.910900000000002</v>
          </cell>
        </row>
        <row r="3399">
          <cell r="A3399">
            <v>34390</v>
          </cell>
          <cell r="J3399">
            <v>20.92</v>
          </cell>
          <cell r="K3399">
            <v>21.566600000000001</v>
          </cell>
        </row>
        <row r="3400">
          <cell r="A3400">
            <v>34393</v>
          </cell>
          <cell r="J3400">
            <v>19.87</v>
          </cell>
          <cell r="K3400">
            <v>20.194199999999999</v>
          </cell>
        </row>
        <row r="3401">
          <cell r="A3401">
            <v>34394</v>
          </cell>
          <cell r="J3401">
            <v>20.25</v>
          </cell>
          <cell r="K3401">
            <v>19.540400000000002</v>
          </cell>
        </row>
        <row r="3402">
          <cell r="A3402">
            <v>34395</v>
          </cell>
          <cell r="J3402">
            <v>23.74</v>
          </cell>
          <cell r="K3402">
            <v>21.564399999999999</v>
          </cell>
        </row>
        <row r="3403">
          <cell r="A3403">
            <v>34396</v>
          </cell>
          <cell r="J3403">
            <v>24.17</v>
          </cell>
          <cell r="K3403">
            <v>22.5032</v>
          </cell>
        </row>
        <row r="3404">
          <cell r="A3404">
            <v>34397</v>
          </cell>
          <cell r="J3404">
            <v>22.42</v>
          </cell>
          <cell r="K3404">
            <v>21.0915</v>
          </cell>
        </row>
        <row r="3405">
          <cell r="A3405">
            <v>34400</v>
          </cell>
          <cell r="J3405">
            <v>20.9</v>
          </cell>
          <cell r="K3405">
            <v>19.980699999999999</v>
          </cell>
        </row>
        <row r="3406">
          <cell r="A3406">
            <v>34401</v>
          </cell>
          <cell r="J3406">
            <v>21.42</v>
          </cell>
          <cell r="K3406">
            <v>19.811499999999999</v>
          </cell>
        </row>
        <row r="3407">
          <cell r="A3407">
            <v>34402</v>
          </cell>
          <cell r="J3407">
            <v>20.100000000000001</v>
          </cell>
          <cell r="K3407">
            <v>19.416399999999999</v>
          </cell>
        </row>
        <row r="3408">
          <cell r="A3408">
            <v>34403</v>
          </cell>
          <cell r="J3408">
            <v>19.23</v>
          </cell>
          <cell r="K3408">
            <v>18.557099999999998</v>
          </cell>
        </row>
        <row r="3409">
          <cell r="A3409">
            <v>34404</v>
          </cell>
          <cell r="J3409">
            <v>18.149999999999999</v>
          </cell>
          <cell r="K3409">
            <v>18.152999999999999</v>
          </cell>
        </row>
        <row r="3410">
          <cell r="A3410">
            <v>34407</v>
          </cell>
          <cell r="J3410">
            <v>17.239999999999998</v>
          </cell>
          <cell r="K3410">
            <v>17.9587</v>
          </cell>
        </row>
        <row r="3411">
          <cell r="A3411">
            <v>34408</v>
          </cell>
          <cell r="J3411">
            <v>16.84</v>
          </cell>
          <cell r="K3411">
            <v>17.082799999999999</v>
          </cell>
        </row>
        <row r="3412">
          <cell r="A3412">
            <v>34409</v>
          </cell>
          <cell r="J3412">
            <v>16.96</v>
          </cell>
          <cell r="K3412">
            <v>16.502199999999998</v>
          </cell>
        </row>
        <row r="3413">
          <cell r="A3413">
            <v>34410</v>
          </cell>
          <cell r="J3413">
            <v>16.399999999999999</v>
          </cell>
          <cell r="K3413">
            <v>16.276</v>
          </cell>
        </row>
        <row r="3414">
          <cell r="A3414">
            <v>34411</v>
          </cell>
          <cell r="J3414">
            <v>15.86</v>
          </cell>
          <cell r="K3414">
            <v>15.6058</v>
          </cell>
        </row>
        <row r="3415">
          <cell r="A3415">
            <v>34414</v>
          </cell>
          <cell r="J3415">
            <v>19.489999999999998</v>
          </cell>
          <cell r="K3415">
            <v>18.769200000000001</v>
          </cell>
        </row>
        <row r="3416">
          <cell r="A3416">
            <v>34415</v>
          </cell>
          <cell r="J3416">
            <v>19.57</v>
          </cell>
          <cell r="K3416">
            <v>19.0321</v>
          </cell>
        </row>
        <row r="3417">
          <cell r="A3417">
            <v>34416</v>
          </cell>
          <cell r="J3417">
            <v>18.46</v>
          </cell>
          <cell r="K3417">
            <v>18.1997</v>
          </cell>
        </row>
        <row r="3418">
          <cell r="A3418">
            <v>34417</v>
          </cell>
          <cell r="J3418">
            <v>17.489999999999998</v>
          </cell>
          <cell r="K3418">
            <v>17.398900000000001</v>
          </cell>
        </row>
        <row r="3419">
          <cell r="A3419">
            <v>34418</v>
          </cell>
          <cell r="J3419">
            <v>19.05</v>
          </cell>
          <cell r="K3419">
            <v>18.669699999999999</v>
          </cell>
        </row>
        <row r="3420">
          <cell r="A3420">
            <v>34421</v>
          </cell>
          <cell r="J3420">
            <v>18.43</v>
          </cell>
          <cell r="K3420">
            <v>18.6557</v>
          </cell>
        </row>
        <row r="3421">
          <cell r="A3421">
            <v>34422</v>
          </cell>
          <cell r="J3421">
            <v>17.52</v>
          </cell>
          <cell r="K3421">
            <v>17.685400000000001</v>
          </cell>
        </row>
        <row r="3422">
          <cell r="A3422">
            <v>34423</v>
          </cell>
          <cell r="J3422">
            <v>17.36</v>
          </cell>
          <cell r="K3422">
            <v>17.831900000000001</v>
          </cell>
        </row>
        <row r="3423">
          <cell r="A3423">
            <v>34424</v>
          </cell>
          <cell r="J3423">
            <v>21.42</v>
          </cell>
          <cell r="K3423">
            <v>21.001200000000001</v>
          </cell>
        </row>
        <row r="3424">
          <cell r="A3424">
            <v>34425</v>
          </cell>
          <cell r="J3424">
            <v>20.11</v>
          </cell>
          <cell r="K3424">
            <v>19.756499999999999</v>
          </cell>
        </row>
        <row r="3425">
          <cell r="A3425">
            <v>34428</v>
          </cell>
          <cell r="J3425">
            <v>21.14</v>
          </cell>
          <cell r="K3425">
            <v>20.511299999999999</v>
          </cell>
        </row>
        <row r="3426">
          <cell r="A3426">
            <v>34429</v>
          </cell>
          <cell r="J3426">
            <v>19.95</v>
          </cell>
          <cell r="K3426">
            <v>19.870799999999999</v>
          </cell>
        </row>
        <row r="3427">
          <cell r="A3427">
            <v>34430</v>
          </cell>
          <cell r="J3427">
            <v>18.77</v>
          </cell>
          <cell r="K3427">
            <v>18.736999999999998</v>
          </cell>
        </row>
        <row r="3428">
          <cell r="A3428">
            <v>34431</v>
          </cell>
          <cell r="J3428">
            <v>17.93</v>
          </cell>
          <cell r="K3428">
            <v>17.947199999999999</v>
          </cell>
        </row>
        <row r="3429">
          <cell r="A3429">
            <v>34432</v>
          </cell>
          <cell r="J3429">
            <v>17.87</v>
          </cell>
          <cell r="K3429">
            <v>17.508400000000002</v>
          </cell>
        </row>
        <row r="3430">
          <cell r="A3430">
            <v>34435</v>
          </cell>
          <cell r="J3430">
            <v>17.07</v>
          </cell>
          <cell r="K3430">
            <v>17.0318</v>
          </cell>
        </row>
        <row r="3431">
          <cell r="A3431">
            <v>34436</v>
          </cell>
          <cell r="J3431">
            <v>18.02</v>
          </cell>
          <cell r="K3431">
            <v>17.022200000000002</v>
          </cell>
        </row>
        <row r="3432">
          <cell r="A3432">
            <v>34437</v>
          </cell>
          <cell r="J3432">
            <v>17.32</v>
          </cell>
          <cell r="K3432">
            <v>16.7135</v>
          </cell>
        </row>
        <row r="3433">
          <cell r="A3433">
            <v>34438</v>
          </cell>
          <cell r="J3433">
            <v>16.600000000000001</v>
          </cell>
          <cell r="K3433">
            <v>16.267099999999999</v>
          </cell>
        </row>
        <row r="3434">
          <cell r="A3434">
            <v>34439</v>
          </cell>
          <cell r="J3434">
            <v>16.29</v>
          </cell>
          <cell r="K3434">
            <v>15.991099999999999</v>
          </cell>
        </row>
        <row r="3435">
          <cell r="A3435">
            <v>34442</v>
          </cell>
          <cell r="J3435">
            <v>15.76</v>
          </cell>
          <cell r="K3435">
            <v>15.4406</v>
          </cell>
        </row>
        <row r="3436">
          <cell r="A3436">
            <v>34443</v>
          </cell>
          <cell r="J3436">
            <v>15.81</v>
          </cell>
          <cell r="K3436">
            <v>16.058399999999999</v>
          </cell>
        </row>
        <row r="3437">
          <cell r="A3437">
            <v>34444</v>
          </cell>
          <cell r="J3437">
            <v>15.48</v>
          </cell>
          <cell r="K3437">
            <v>15.7027</v>
          </cell>
        </row>
        <row r="3438">
          <cell r="A3438">
            <v>34445</v>
          </cell>
          <cell r="J3438">
            <v>17.02</v>
          </cell>
          <cell r="K3438">
            <v>16.368400000000001</v>
          </cell>
        </row>
        <row r="3439">
          <cell r="A3439">
            <v>34446</v>
          </cell>
          <cell r="J3439">
            <v>16.37</v>
          </cell>
          <cell r="K3439">
            <v>15.715</v>
          </cell>
        </row>
        <row r="3440">
          <cell r="A3440">
            <v>34449</v>
          </cell>
          <cell r="J3440">
            <v>16.850000000000001</v>
          </cell>
          <cell r="K3440">
            <v>15.3028</v>
          </cell>
        </row>
        <row r="3441">
          <cell r="A3441">
            <v>34450</v>
          </cell>
          <cell r="J3441">
            <v>16.23</v>
          </cell>
          <cell r="K3441">
            <v>15.111000000000001</v>
          </cell>
        </row>
        <row r="3442">
          <cell r="A3442">
            <v>34451</v>
          </cell>
          <cell r="J3442">
            <v>15.77</v>
          </cell>
          <cell r="K3442">
            <v>14.956899999999999</v>
          </cell>
        </row>
        <row r="3443">
          <cell r="A3443">
            <v>34452</v>
          </cell>
          <cell r="J3443">
            <v>15.95</v>
          </cell>
          <cell r="K3443">
            <v>14.6335</v>
          </cell>
        </row>
        <row r="3444">
          <cell r="A3444">
            <v>34453</v>
          </cell>
          <cell r="J3444">
            <v>15.4</v>
          </cell>
          <cell r="K3444">
            <v>14.594900000000001</v>
          </cell>
        </row>
        <row r="3445">
          <cell r="A3445">
            <v>34456</v>
          </cell>
          <cell r="J3445">
            <v>16.09</v>
          </cell>
          <cell r="K3445">
            <v>14.6929</v>
          </cell>
        </row>
        <row r="3446">
          <cell r="A3446">
            <v>34457</v>
          </cell>
          <cell r="J3446">
            <v>16.38</v>
          </cell>
          <cell r="K3446">
            <v>14.4983</v>
          </cell>
        </row>
        <row r="3447">
          <cell r="A3447">
            <v>34458</v>
          </cell>
          <cell r="J3447">
            <v>15.8</v>
          </cell>
          <cell r="K3447">
            <v>14.616</v>
          </cell>
        </row>
        <row r="3448">
          <cell r="A3448">
            <v>34459</v>
          </cell>
          <cell r="J3448">
            <v>21.31</v>
          </cell>
          <cell r="K3448">
            <v>18.497599999999998</v>
          </cell>
        </row>
        <row r="3449">
          <cell r="A3449">
            <v>34460</v>
          </cell>
          <cell r="J3449">
            <v>19.93</v>
          </cell>
          <cell r="K3449">
            <v>18.515000000000001</v>
          </cell>
        </row>
        <row r="3450">
          <cell r="A3450">
            <v>34463</v>
          </cell>
          <cell r="J3450">
            <v>18.850000000000001</v>
          </cell>
          <cell r="K3450">
            <v>17.799399999999999</v>
          </cell>
        </row>
        <row r="3451">
          <cell r="A3451">
            <v>34464</v>
          </cell>
          <cell r="J3451">
            <v>18.13</v>
          </cell>
          <cell r="K3451">
            <v>17.795100000000001</v>
          </cell>
        </row>
        <row r="3452">
          <cell r="A3452">
            <v>34465</v>
          </cell>
          <cell r="J3452">
            <v>17.239999999999998</v>
          </cell>
          <cell r="K3452">
            <v>16.957999999999998</v>
          </cell>
        </row>
        <row r="3453">
          <cell r="A3453">
            <v>34466</v>
          </cell>
          <cell r="J3453">
            <v>16.489999999999998</v>
          </cell>
          <cell r="K3453">
            <v>16.453600000000002</v>
          </cell>
        </row>
        <row r="3454">
          <cell r="A3454">
            <v>34467</v>
          </cell>
          <cell r="J3454">
            <v>15.83</v>
          </cell>
          <cell r="K3454">
            <v>15.685499999999999</v>
          </cell>
        </row>
        <row r="3455">
          <cell r="A3455">
            <v>34470</v>
          </cell>
          <cell r="J3455">
            <v>15.48</v>
          </cell>
          <cell r="K3455">
            <v>15.1761</v>
          </cell>
        </row>
        <row r="3456">
          <cell r="A3456">
            <v>34471</v>
          </cell>
          <cell r="J3456">
            <v>15.37</v>
          </cell>
          <cell r="K3456">
            <v>14.904299999999999</v>
          </cell>
        </row>
        <row r="3457">
          <cell r="A3457">
            <v>34472</v>
          </cell>
          <cell r="J3457">
            <v>15.03</v>
          </cell>
          <cell r="K3457">
            <v>14.4558</v>
          </cell>
        </row>
        <row r="3458">
          <cell r="A3458">
            <v>34473</v>
          </cell>
          <cell r="J3458">
            <v>14.63</v>
          </cell>
          <cell r="K3458">
            <v>14.2852</v>
          </cell>
        </row>
        <row r="3459">
          <cell r="A3459">
            <v>34474</v>
          </cell>
          <cell r="J3459">
            <v>14.92</v>
          </cell>
          <cell r="K3459">
            <v>14.074400000000001</v>
          </cell>
        </row>
        <row r="3460">
          <cell r="A3460">
            <v>34477</v>
          </cell>
          <cell r="J3460">
            <v>14.52</v>
          </cell>
          <cell r="K3460">
            <v>14.040800000000001</v>
          </cell>
        </row>
        <row r="3461">
          <cell r="A3461">
            <v>34478</v>
          </cell>
          <cell r="J3461">
            <v>14.25</v>
          </cell>
          <cell r="K3461">
            <v>14.0867</v>
          </cell>
        </row>
        <row r="3462">
          <cell r="A3462">
            <v>34479</v>
          </cell>
          <cell r="J3462">
            <v>16.329999999999998</v>
          </cell>
          <cell r="K3462">
            <v>15.996700000000001</v>
          </cell>
        </row>
        <row r="3463">
          <cell r="A3463">
            <v>34480</v>
          </cell>
          <cell r="J3463">
            <v>19.32</v>
          </cell>
          <cell r="K3463">
            <v>18.2425</v>
          </cell>
        </row>
        <row r="3464">
          <cell r="A3464">
            <v>34481</v>
          </cell>
          <cell r="J3464">
            <v>18.23</v>
          </cell>
          <cell r="K3464">
            <v>17.5944</v>
          </cell>
        </row>
        <row r="3465">
          <cell r="A3465">
            <v>34484</v>
          </cell>
          <cell r="J3465">
            <v>20.61</v>
          </cell>
          <cell r="K3465">
            <v>19.323799999999999</v>
          </cell>
        </row>
        <row r="3466">
          <cell r="A3466">
            <v>34485</v>
          </cell>
          <cell r="J3466">
            <v>19.41</v>
          </cell>
          <cell r="K3466">
            <v>18.7529</v>
          </cell>
        </row>
        <row r="3467">
          <cell r="A3467">
            <v>34486</v>
          </cell>
          <cell r="J3467">
            <v>19.52</v>
          </cell>
          <cell r="K3467">
            <v>18.320900000000002</v>
          </cell>
        </row>
        <row r="3468">
          <cell r="A3468">
            <v>34487</v>
          </cell>
          <cell r="J3468">
            <v>23.08</v>
          </cell>
          <cell r="K3468">
            <v>20.1614</v>
          </cell>
        </row>
        <row r="3469">
          <cell r="A3469">
            <v>34488</v>
          </cell>
          <cell r="J3469">
            <v>21.58</v>
          </cell>
          <cell r="K3469">
            <v>19.398499999999999</v>
          </cell>
        </row>
        <row r="3470">
          <cell r="A3470">
            <v>34491</v>
          </cell>
          <cell r="J3470">
            <v>20.3</v>
          </cell>
          <cell r="K3470">
            <v>18.444800000000001</v>
          </cell>
        </row>
        <row r="3471">
          <cell r="A3471">
            <v>34492</v>
          </cell>
          <cell r="J3471">
            <v>19.420000000000002</v>
          </cell>
          <cell r="K3471">
            <v>17.859400000000001</v>
          </cell>
        </row>
        <row r="3472">
          <cell r="A3472">
            <v>34493</v>
          </cell>
          <cell r="J3472">
            <v>18.989999999999998</v>
          </cell>
          <cell r="K3472">
            <v>17.652799999999999</v>
          </cell>
        </row>
        <row r="3473">
          <cell r="A3473">
            <v>34494</v>
          </cell>
          <cell r="J3473">
            <v>18.46</v>
          </cell>
          <cell r="K3473">
            <v>17.323799999999999</v>
          </cell>
        </row>
        <row r="3474">
          <cell r="A3474">
            <v>34495</v>
          </cell>
          <cell r="J3474">
            <v>18.809999999999999</v>
          </cell>
          <cell r="K3474">
            <v>17.198399999999999</v>
          </cell>
        </row>
        <row r="3475">
          <cell r="A3475">
            <v>34498</v>
          </cell>
          <cell r="J3475">
            <v>17.87</v>
          </cell>
          <cell r="K3475">
            <v>16.4741</v>
          </cell>
        </row>
        <row r="3476">
          <cell r="A3476">
            <v>34499</v>
          </cell>
          <cell r="J3476">
            <v>18.809999999999999</v>
          </cell>
          <cell r="K3476">
            <v>16.928599999999999</v>
          </cell>
        </row>
        <row r="3477">
          <cell r="A3477">
            <v>34500</v>
          </cell>
          <cell r="J3477">
            <v>18.05</v>
          </cell>
          <cell r="K3477">
            <v>17.087399999999999</v>
          </cell>
        </row>
        <row r="3478">
          <cell r="A3478">
            <v>34501</v>
          </cell>
          <cell r="J3478">
            <v>17.72</v>
          </cell>
          <cell r="K3478">
            <v>16.665299999999998</v>
          </cell>
        </row>
        <row r="3479">
          <cell r="A3479">
            <v>34502</v>
          </cell>
          <cell r="J3479">
            <v>18.12</v>
          </cell>
          <cell r="K3479">
            <v>16.930800000000001</v>
          </cell>
        </row>
        <row r="3480">
          <cell r="A3480">
            <v>34505</v>
          </cell>
          <cell r="J3480">
            <v>17.5</v>
          </cell>
          <cell r="K3480">
            <v>16.715699999999998</v>
          </cell>
        </row>
        <row r="3481">
          <cell r="A3481">
            <v>34506</v>
          </cell>
          <cell r="J3481">
            <v>16.760000000000002</v>
          </cell>
          <cell r="K3481">
            <v>17.149699999999999</v>
          </cell>
        </row>
        <row r="3482">
          <cell r="A3482">
            <v>34507</v>
          </cell>
          <cell r="J3482">
            <v>17.09</v>
          </cell>
          <cell r="K3482">
            <v>18.023299999999999</v>
          </cell>
        </row>
        <row r="3483">
          <cell r="A3483">
            <v>34508</v>
          </cell>
          <cell r="J3483">
            <v>16.91</v>
          </cell>
          <cell r="K3483">
            <v>17.2059</v>
          </cell>
        </row>
        <row r="3484">
          <cell r="A3484">
            <v>34509</v>
          </cell>
          <cell r="J3484">
            <v>16.350000000000001</v>
          </cell>
          <cell r="K3484">
            <v>16.7591</v>
          </cell>
        </row>
        <row r="3485">
          <cell r="A3485">
            <v>34512</v>
          </cell>
          <cell r="J3485">
            <v>17.48</v>
          </cell>
          <cell r="K3485">
            <v>18.970700000000001</v>
          </cell>
        </row>
        <row r="3486">
          <cell r="A3486">
            <v>34513</v>
          </cell>
          <cell r="J3486">
            <v>17.43</v>
          </cell>
          <cell r="K3486">
            <v>18.252400000000002</v>
          </cell>
        </row>
        <row r="3487">
          <cell r="A3487">
            <v>34514</v>
          </cell>
          <cell r="J3487">
            <v>16.63</v>
          </cell>
          <cell r="K3487">
            <v>17.307700000000001</v>
          </cell>
        </row>
        <row r="3488">
          <cell r="A3488">
            <v>34515</v>
          </cell>
          <cell r="J3488">
            <v>16.059999999999999</v>
          </cell>
          <cell r="K3488">
            <v>16.5671</v>
          </cell>
        </row>
        <row r="3489">
          <cell r="A3489">
            <v>34516</v>
          </cell>
          <cell r="J3489">
            <v>21.22</v>
          </cell>
          <cell r="K3489">
            <v>18.797999999999998</v>
          </cell>
        </row>
        <row r="3490">
          <cell r="A3490">
            <v>34519</v>
          </cell>
          <cell r="J3490">
            <v>21.01</v>
          </cell>
          <cell r="K3490">
            <v>18.220600000000001</v>
          </cell>
        </row>
        <row r="3491">
          <cell r="A3491">
            <v>34520</v>
          </cell>
          <cell r="J3491">
            <v>20.05</v>
          </cell>
          <cell r="K3491">
            <v>17.510400000000001</v>
          </cell>
        </row>
        <row r="3492">
          <cell r="A3492">
            <v>34521</v>
          </cell>
          <cell r="J3492">
            <v>19.62</v>
          </cell>
          <cell r="K3492">
            <v>16.763000000000002</v>
          </cell>
        </row>
        <row r="3493">
          <cell r="A3493">
            <v>34522</v>
          </cell>
          <cell r="J3493">
            <v>18.98</v>
          </cell>
          <cell r="K3493">
            <v>16.093900000000001</v>
          </cell>
        </row>
        <row r="3494">
          <cell r="A3494">
            <v>34523</v>
          </cell>
          <cell r="J3494">
            <v>18.2</v>
          </cell>
          <cell r="K3494">
            <v>15.687900000000001</v>
          </cell>
        </row>
        <row r="3495">
          <cell r="A3495">
            <v>34526</v>
          </cell>
          <cell r="J3495">
            <v>17.3</v>
          </cell>
          <cell r="K3495">
            <v>15.2249</v>
          </cell>
        </row>
        <row r="3496">
          <cell r="A3496">
            <v>34527</v>
          </cell>
          <cell r="J3496">
            <v>23.52</v>
          </cell>
          <cell r="K3496">
            <v>18.6371</v>
          </cell>
        </row>
        <row r="3497">
          <cell r="A3497">
            <v>34528</v>
          </cell>
          <cell r="J3497">
            <v>21.95</v>
          </cell>
          <cell r="K3497">
            <v>17.724399999999999</v>
          </cell>
        </row>
        <row r="3498">
          <cell r="A3498">
            <v>34529</v>
          </cell>
          <cell r="J3498">
            <v>20.79</v>
          </cell>
          <cell r="K3498">
            <v>17.2818</v>
          </cell>
        </row>
        <row r="3499">
          <cell r="A3499">
            <v>34530</v>
          </cell>
          <cell r="J3499">
            <v>19.95</v>
          </cell>
          <cell r="K3499">
            <v>16.601700000000001</v>
          </cell>
        </row>
        <row r="3500">
          <cell r="A3500">
            <v>34533</v>
          </cell>
          <cell r="J3500">
            <v>19.63</v>
          </cell>
          <cell r="K3500">
            <v>16.4329</v>
          </cell>
        </row>
        <row r="3501">
          <cell r="A3501">
            <v>34534</v>
          </cell>
          <cell r="J3501">
            <v>24.59</v>
          </cell>
          <cell r="K3501">
            <v>17.778700000000001</v>
          </cell>
        </row>
        <row r="3502">
          <cell r="A3502">
            <v>34535</v>
          </cell>
          <cell r="J3502">
            <v>22.78</v>
          </cell>
          <cell r="K3502">
            <v>16.9389</v>
          </cell>
        </row>
        <row r="3503">
          <cell r="A3503">
            <v>34536</v>
          </cell>
          <cell r="J3503">
            <v>21.77</v>
          </cell>
          <cell r="K3503">
            <v>17.169899999999998</v>
          </cell>
        </row>
        <row r="3504">
          <cell r="A3504">
            <v>34537</v>
          </cell>
          <cell r="J3504">
            <v>20.64</v>
          </cell>
          <cell r="K3504">
            <v>17.0123</v>
          </cell>
        </row>
        <row r="3505">
          <cell r="A3505">
            <v>34540</v>
          </cell>
          <cell r="J3505">
            <v>21.64</v>
          </cell>
          <cell r="K3505">
            <v>17.298999999999999</v>
          </cell>
        </row>
        <row r="3506">
          <cell r="A3506">
            <v>34541</v>
          </cell>
          <cell r="J3506">
            <v>21.63</v>
          </cell>
          <cell r="K3506">
            <v>16.797699999999999</v>
          </cell>
        </row>
        <row r="3507">
          <cell r="A3507">
            <v>34542</v>
          </cell>
          <cell r="J3507">
            <v>20.45</v>
          </cell>
          <cell r="K3507">
            <v>16.3186</v>
          </cell>
        </row>
        <row r="3508">
          <cell r="A3508">
            <v>34543</v>
          </cell>
          <cell r="J3508">
            <v>19.399999999999999</v>
          </cell>
          <cell r="K3508">
            <v>16.027000000000001</v>
          </cell>
        </row>
        <row r="3509">
          <cell r="A3509">
            <v>34544</v>
          </cell>
          <cell r="J3509">
            <v>18.559999999999999</v>
          </cell>
          <cell r="K3509">
            <v>15.648199999999999</v>
          </cell>
        </row>
        <row r="3510">
          <cell r="A3510">
            <v>34547</v>
          </cell>
          <cell r="J3510">
            <v>17.579999999999998</v>
          </cell>
          <cell r="K3510">
            <v>14.9824</v>
          </cell>
        </row>
        <row r="3511">
          <cell r="A3511">
            <v>34548</v>
          </cell>
          <cell r="J3511">
            <v>17.05</v>
          </cell>
          <cell r="K3511">
            <v>15.27</v>
          </cell>
        </row>
        <row r="3512">
          <cell r="A3512">
            <v>34549</v>
          </cell>
          <cell r="J3512">
            <v>17.54</v>
          </cell>
          <cell r="K3512">
            <v>15.6073</v>
          </cell>
        </row>
        <row r="3513">
          <cell r="A3513">
            <v>34550</v>
          </cell>
          <cell r="J3513">
            <v>16.77</v>
          </cell>
          <cell r="K3513">
            <v>15.050800000000001</v>
          </cell>
        </row>
        <row r="3514">
          <cell r="A3514">
            <v>34551</v>
          </cell>
          <cell r="J3514">
            <v>17.46</v>
          </cell>
          <cell r="K3514">
            <v>15.571</v>
          </cell>
        </row>
        <row r="3515">
          <cell r="A3515">
            <v>34554</v>
          </cell>
          <cell r="J3515">
            <v>16.649999999999999</v>
          </cell>
          <cell r="K3515">
            <v>15.085599999999999</v>
          </cell>
        </row>
        <row r="3516">
          <cell r="A3516">
            <v>34555</v>
          </cell>
          <cell r="J3516">
            <v>16.05</v>
          </cell>
          <cell r="K3516">
            <v>14.533200000000001</v>
          </cell>
        </row>
        <row r="3517">
          <cell r="A3517">
            <v>34556</v>
          </cell>
          <cell r="J3517">
            <v>18.12</v>
          </cell>
          <cell r="K3517">
            <v>15.7784</v>
          </cell>
        </row>
        <row r="3518">
          <cell r="A3518">
            <v>34557</v>
          </cell>
          <cell r="J3518">
            <v>17.260000000000002</v>
          </cell>
          <cell r="K3518">
            <v>15.112399999999999</v>
          </cell>
        </row>
        <row r="3519">
          <cell r="A3519">
            <v>34558</v>
          </cell>
          <cell r="J3519">
            <v>19.920000000000002</v>
          </cell>
          <cell r="K3519">
            <v>17.294599999999999</v>
          </cell>
        </row>
        <row r="3520">
          <cell r="A3520">
            <v>34561</v>
          </cell>
          <cell r="J3520">
            <v>18.73</v>
          </cell>
          <cell r="K3520">
            <v>16.522500000000001</v>
          </cell>
        </row>
        <row r="3521">
          <cell r="A3521">
            <v>34562</v>
          </cell>
          <cell r="J3521">
            <v>17.809999999999999</v>
          </cell>
          <cell r="K3521">
            <v>15.9971</v>
          </cell>
        </row>
        <row r="3522">
          <cell r="A3522">
            <v>34563</v>
          </cell>
          <cell r="J3522">
            <v>16.940000000000001</v>
          </cell>
          <cell r="K3522">
            <v>15.3024</v>
          </cell>
        </row>
        <row r="3523">
          <cell r="A3523">
            <v>34564</v>
          </cell>
          <cell r="J3523">
            <v>16.41</v>
          </cell>
          <cell r="K3523">
            <v>14.739000000000001</v>
          </cell>
        </row>
        <row r="3524">
          <cell r="A3524">
            <v>34565</v>
          </cell>
          <cell r="J3524">
            <v>16.09</v>
          </cell>
          <cell r="K3524">
            <v>14.5433</v>
          </cell>
        </row>
        <row r="3525">
          <cell r="A3525">
            <v>34568</v>
          </cell>
          <cell r="J3525">
            <v>15.53</v>
          </cell>
          <cell r="K3525">
            <v>14.113899999999999</v>
          </cell>
        </row>
        <row r="3526">
          <cell r="A3526">
            <v>34569</v>
          </cell>
          <cell r="J3526">
            <v>16.27</v>
          </cell>
          <cell r="K3526">
            <v>14.647500000000001</v>
          </cell>
        </row>
        <row r="3527">
          <cell r="A3527">
            <v>34570</v>
          </cell>
          <cell r="J3527">
            <v>15.9</v>
          </cell>
          <cell r="K3527">
            <v>15.674300000000001</v>
          </cell>
        </row>
        <row r="3528">
          <cell r="A3528">
            <v>34571</v>
          </cell>
          <cell r="J3528">
            <v>15.37</v>
          </cell>
          <cell r="K3528">
            <v>15.280200000000001</v>
          </cell>
        </row>
        <row r="3529">
          <cell r="A3529">
            <v>34572</v>
          </cell>
          <cell r="J3529">
            <v>15.03</v>
          </cell>
          <cell r="K3529">
            <v>14.6975</v>
          </cell>
        </row>
        <row r="3530">
          <cell r="A3530">
            <v>34575</v>
          </cell>
          <cell r="J3530">
            <v>14.64</v>
          </cell>
          <cell r="K3530">
            <v>14.5975</v>
          </cell>
        </row>
        <row r="3531">
          <cell r="A3531">
            <v>34576</v>
          </cell>
          <cell r="J3531">
            <v>14.94</v>
          </cell>
          <cell r="K3531">
            <v>14.9148</v>
          </cell>
        </row>
        <row r="3532">
          <cell r="A3532">
            <v>34577</v>
          </cell>
          <cell r="J3532">
            <v>15.07</v>
          </cell>
          <cell r="K3532">
            <v>14.9077</v>
          </cell>
        </row>
        <row r="3533">
          <cell r="A3533">
            <v>34578</v>
          </cell>
          <cell r="J3533">
            <v>14.7</v>
          </cell>
          <cell r="K3533">
            <v>14.469099999999999</v>
          </cell>
        </row>
        <row r="3534">
          <cell r="A3534">
            <v>34579</v>
          </cell>
          <cell r="J3534">
            <v>16.86</v>
          </cell>
          <cell r="K3534">
            <v>15.677199999999999</v>
          </cell>
        </row>
        <row r="3535">
          <cell r="A3535">
            <v>34582</v>
          </cell>
          <cell r="J3535">
            <v>16.14</v>
          </cell>
          <cell r="K3535">
            <v>15.7439</v>
          </cell>
        </row>
        <row r="3536">
          <cell r="A3536">
            <v>34583</v>
          </cell>
          <cell r="J3536">
            <v>16.28</v>
          </cell>
          <cell r="K3536">
            <v>15.492800000000001</v>
          </cell>
        </row>
        <row r="3537">
          <cell r="A3537">
            <v>34584</v>
          </cell>
          <cell r="J3537">
            <v>17.29</v>
          </cell>
          <cell r="K3537">
            <v>16.2866</v>
          </cell>
        </row>
        <row r="3538">
          <cell r="A3538">
            <v>34585</v>
          </cell>
          <cell r="J3538">
            <v>16.75</v>
          </cell>
          <cell r="K3538">
            <v>16.0045</v>
          </cell>
        </row>
        <row r="3539">
          <cell r="A3539">
            <v>34586</v>
          </cell>
          <cell r="J3539">
            <v>16.05</v>
          </cell>
          <cell r="K3539">
            <v>15.8543</v>
          </cell>
        </row>
        <row r="3540">
          <cell r="A3540">
            <v>34589</v>
          </cell>
          <cell r="J3540">
            <v>16.11</v>
          </cell>
          <cell r="K3540">
            <v>16.8185</v>
          </cell>
        </row>
        <row r="3541">
          <cell r="A3541">
            <v>34590</v>
          </cell>
          <cell r="J3541">
            <v>15.62</v>
          </cell>
          <cell r="K3541">
            <v>17.702300000000001</v>
          </cell>
        </row>
        <row r="3542">
          <cell r="A3542">
            <v>34591</v>
          </cell>
          <cell r="J3542">
            <v>15.37</v>
          </cell>
          <cell r="K3542">
            <v>17.5426</v>
          </cell>
        </row>
        <row r="3543">
          <cell r="A3543">
            <v>34592</v>
          </cell>
          <cell r="J3543">
            <v>14.94</v>
          </cell>
          <cell r="K3543">
            <v>17.105699999999999</v>
          </cell>
        </row>
        <row r="3544">
          <cell r="A3544">
            <v>34593</v>
          </cell>
          <cell r="J3544">
            <v>14.55</v>
          </cell>
          <cell r="K3544">
            <v>16.942</v>
          </cell>
        </row>
        <row r="3545">
          <cell r="A3545">
            <v>34596</v>
          </cell>
          <cell r="J3545">
            <v>18.079999999999998</v>
          </cell>
          <cell r="K3545">
            <v>18.3385</v>
          </cell>
        </row>
        <row r="3546">
          <cell r="A3546">
            <v>34597</v>
          </cell>
          <cell r="J3546">
            <v>18.510000000000002</v>
          </cell>
          <cell r="K3546">
            <v>19.938099999999999</v>
          </cell>
        </row>
        <row r="3547">
          <cell r="A3547">
            <v>34598</v>
          </cell>
          <cell r="J3547">
            <v>17.73</v>
          </cell>
          <cell r="K3547">
            <v>20.223500000000001</v>
          </cell>
        </row>
        <row r="3548">
          <cell r="A3548">
            <v>34599</v>
          </cell>
          <cell r="J3548">
            <v>17.920000000000002</v>
          </cell>
          <cell r="K3548">
            <v>19.714200000000002</v>
          </cell>
        </row>
        <row r="3549">
          <cell r="A3549">
            <v>34600</v>
          </cell>
          <cell r="J3549">
            <v>17.2</v>
          </cell>
          <cell r="K3549">
            <v>18.808</v>
          </cell>
        </row>
        <row r="3550">
          <cell r="A3550">
            <v>34603</v>
          </cell>
          <cell r="J3550">
            <v>17.579999999999998</v>
          </cell>
          <cell r="K3550">
            <v>17.966100000000001</v>
          </cell>
        </row>
        <row r="3551">
          <cell r="A3551">
            <v>34604</v>
          </cell>
          <cell r="J3551">
            <v>19.54</v>
          </cell>
          <cell r="K3551">
            <v>19.0258</v>
          </cell>
        </row>
        <row r="3552">
          <cell r="A3552">
            <v>34605</v>
          </cell>
          <cell r="J3552">
            <v>18.420000000000002</v>
          </cell>
          <cell r="K3552">
            <v>17.927399999999999</v>
          </cell>
        </row>
        <row r="3553">
          <cell r="A3553">
            <v>34606</v>
          </cell>
          <cell r="J3553">
            <v>17.46</v>
          </cell>
          <cell r="K3553">
            <v>17.087800000000001</v>
          </cell>
        </row>
        <row r="3554">
          <cell r="A3554">
            <v>34607</v>
          </cell>
          <cell r="J3554">
            <v>19.18</v>
          </cell>
          <cell r="K3554">
            <v>18.086200000000002</v>
          </cell>
        </row>
        <row r="3555">
          <cell r="A3555">
            <v>34610</v>
          </cell>
          <cell r="J3555">
            <v>18.260000000000002</v>
          </cell>
          <cell r="K3555">
            <v>18.141100000000002</v>
          </cell>
        </row>
        <row r="3556">
          <cell r="A3556">
            <v>34611</v>
          </cell>
          <cell r="J3556">
            <v>20.04</v>
          </cell>
          <cell r="K3556">
            <v>19.0654</v>
          </cell>
        </row>
        <row r="3557">
          <cell r="A3557">
            <v>34612</v>
          </cell>
          <cell r="J3557">
            <v>19.7</v>
          </cell>
          <cell r="K3557">
            <v>19.301400000000001</v>
          </cell>
        </row>
        <row r="3558">
          <cell r="A3558">
            <v>34613</v>
          </cell>
          <cell r="J3558">
            <v>21.29</v>
          </cell>
          <cell r="K3558">
            <v>20.221399999999999</v>
          </cell>
        </row>
        <row r="3559">
          <cell r="A3559">
            <v>34614</v>
          </cell>
          <cell r="J3559">
            <v>19.920000000000002</v>
          </cell>
          <cell r="K3559">
            <v>19.075199999999999</v>
          </cell>
        </row>
        <row r="3560">
          <cell r="A3560">
            <v>34617</v>
          </cell>
          <cell r="J3560">
            <v>18.899999999999999</v>
          </cell>
          <cell r="K3560">
            <v>18.065999999999999</v>
          </cell>
        </row>
        <row r="3561">
          <cell r="A3561">
            <v>34618</v>
          </cell>
          <cell r="J3561">
            <v>19.05</v>
          </cell>
          <cell r="K3561">
            <v>17.808299999999999</v>
          </cell>
        </row>
        <row r="3562">
          <cell r="A3562">
            <v>34619</v>
          </cell>
          <cell r="J3562">
            <v>18.670000000000002</v>
          </cell>
          <cell r="K3562">
            <v>17.876200000000001</v>
          </cell>
        </row>
        <row r="3563">
          <cell r="A3563">
            <v>34620</v>
          </cell>
          <cell r="J3563">
            <v>17.690000000000001</v>
          </cell>
          <cell r="K3563">
            <v>16.976199999999999</v>
          </cell>
        </row>
        <row r="3564">
          <cell r="A3564">
            <v>34621</v>
          </cell>
          <cell r="J3564">
            <v>18.46</v>
          </cell>
          <cell r="K3564">
            <v>16.8354</v>
          </cell>
        </row>
        <row r="3565">
          <cell r="A3565">
            <v>34624</v>
          </cell>
          <cell r="J3565">
            <v>17.489999999999998</v>
          </cell>
          <cell r="K3565">
            <v>17.352</v>
          </cell>
        </row>
        <row r="3566">
          <cell r="A3566">
            <v>34625</v>
          </cell>
          <cell r="J3566">
            <v>17.11</v>
          </cell>
          <cell r="K3566">
            <v>17.764399999999998</v>
          </cell>
        </row>
        <row r="3567">
          <cell r="A3567">
            <v>34626</v>
          </cell>
          <cell r="J3567">
            <v>16.52</v>
          </cell>
          <cell r="K3567">
            <v>18.139900000000001</v>
          </cell>
        </row>
        <row r="3568">
          <cell r="A3568">
            <v>34627</v>
          </cell>
          <cell r="J3568">
            <v>17.68</v>
          </cell>
          <cell r="K3568">
            <v>18.163399999999999</v>
          </cell>
        </row>
        <row r="3569">
          <cell r="A3569">
            <v>34628</v>
          </cell>
          <cell r="J3569">
            <v>17.09</v>
          </cell>
          <cell r="K3569">
            <v>17.496500000000001</v>
          </cell>
        </row>
        <row r="3570">
          <cell r="A3570">
            <v>34631</v>
          </cell>
          <cell r="J3570">
            <v>17.52</v>
          </cell>
          <cell r="K3570">
            <v>17.8291</v>
          </cell>
        </row>
        <row r="3571">
          <cell r="A3571">
            <v>34632</v>
          </cell>
          <cell r="J3571">
            <v>16.82</v>
          </cell>
          <cell r="K3571">
            <v>17.185700000000001</v>
          </cell>
        </row>
        <row r="3572">
          <cell r="A3572">
            <v>34633</v>
          </cell>
          <cell r="J3572">
            <v>16.73</v>
          </cell>
          <cell r="K3572">
            <v>17.841699999999999</v>
          </cell>
        </row>
        <row r="3573">
          <cell r="A3573">
            <v>34634</v>
          </cell>
          <cell r="J3573">
            <v>16.04</v>
          </cell>
          <cell r="K3573">
            <v>17.2606</v>
          </cell>
        </row>
        <row r="3574">
          <cell r="A3574">
            <v>34635</v>
          </cell>
          <cell r="J3574">
            <v>15.99</v>
          </cell>
          <cell r="K3574">
            <v>16.741499999999998</v>
          </cell>
        </row>
        <row r="3575">
          <cell r="A3575">
            <v>34638</v>
          </cell>
          <cell r="J3575">
            <v>16.53</v>
          </cell>
          <cell r="K3575">
            <v>16.517299999999999</v>
          </cell>
        </row>
        <row r="3576">
          <cell r="A3576">
            <v>34639</v>
          </cell>
          <cell r="J3576">
            <v>15.91</v>
          </cell>
          <cell r="K3576">
            <v>16.8871</v>
          </cell>
        </row>
        <row r="3577">
          <cell r="A3577">
            <v>34640</v>
          </cell>
          <cell r="J3577">
            <v>15.43</v>
          </cell>
          <cell r="K3577">
            <v>16.5167</v>
          </cell>
        </row>
        <row r="3578">
          <cell r="A3578">
            <v>34641</v>
          </cell>
          <cell r="J3578">
            <v>17.329999999999998</v>
          </cell>
          <cell r="K3578">
            <v>16.976400000000002</v>
          </cell>
        </row>
        <row r="3579">
          <cell r="A3579">
            <v>34642</v>
          </cell>
          <cell r="J3579">
            <v>16.53</v>
          </cell>
          <cell r="K3579">
            <v>17.364699999999999</v>
          </cell>
        </row>
        <row r="3580">
          <cell r="A3580">
            <v>34645</v>
          </cell>
          <cell r="J3580">
            <v>15.86</v>
          </cell>
          <cell r="K3580">
            <v>17.017399999999999</v>
          </cell>
        </row>
        <row r="3581">
          <cell r="A3581">
            <v>34646</v>
          </cell>
          <cell r="J3581">
            <v>16.14</v>
          </cell>
          <cell r="K3581">
            <v>17.024999999999999</v>
          </cell>
        </row>
        <row r="3582">
          <cell r="A3582">
            <v>34647</v>
          </cell>
          <cell r="J3582">
            <v>16.05</v>
          </cell>
          <cell r="K3582">
            <v>16.276199999999999</v>
          </cell>
        </row>
        <row r="3583">
          <cell r="A3583">
            <v>34648</v>
          </cell>
          <cell r="J3583">
            <v>15.77</v>
          </cell>
          <cell r="K3583">
            <v>15.823700000000001</v>
          </cell>
        </row>
        <row r="3584">
          <cell r="A3584">
            <v>34649</v>
          </cell>
          <cell r="J3584">
            <v>15.37</v>
          </cell>
          <cell r="K3584">
            <v>15.7653</v>
          </cell>
        </row>
        <row r="3585">
          <cell r="A3585">
            <v>34652</v>
          </cell>
          <cell r="J3585">
            <v>14.89</v>
          </cell>
          <cell r="K3585">
            <v>15.4968</v>
          </cell>
        </row>
        <row r="3586">
          <cell r="A3586">
            <v>34653</v>
          </cell>
          <cell r="J3586">
            <v>17.079999999999998</v>
          </cell>
          <cell r="K3586">
            <v>16.048100000000002</v>
          </cell>
        </row>
        <row r="3587">
          <cell r="A3587">
            <v>34654</v>
          </cell>
          <cell r="J3587">
            <v>16.68</v>
          </cell>
          <cell r="K3587">
            <v>15.5106</v>
          </cell>
        </row>
        <row r="3588">
          <cell r="A3588">
            <v>34655</v>
          </cell>
          <cell r="J3588">
            <v>16.489999999999998</v>
          </cell>
          <cell r="K3588">
            <v>15.414400000000001</v>
          </cell>
        </row>
        <row r="3589">
          <cell r="A3589">
            <v>34656</v>
          </cell>
          <cell r="J3589">
            <v>17.21</v>
          </cell>
          <cell r="K3589">
            <v>15.7493</v>
          </cell>
        </row>
        <row r="3590">
          <cell r="A3590">
            <v>34659</v>
          </cell>
          <cell r="J3590">
            <v>17.04</v>
          </cell>
          <cell r="K3590">
            <v>16.033100000000001</v>
          </cell>
        </row>
        <row r="3591">
          <cell r="A3591">
            <v>34660</v>
          </cell>
          <cell r="J3591">
            <v>16.64</v>
          </cell>
          <cell r="K3591">
            <v>15.732200000000001</v>
          </cell>
        </row>
        <row r="3592">
          <cell r="A3592">
            <v>34661</v>
          </cell>
          <cell r="J3592">
            <v>16.52</v>
          </cell>
          <cell r="K3592">
            <v>17.210999999999999</v>
          </cell>
        </row>
        <row r="3593">
          <cell r="A3593">
            <v>34662</v>
          </cell>
          <cell r="J3593">
            <v>17.47</v>
          </cell>
          <cell r="K3593">
            <v>18.9405</v>
          </cell>
        </row>
        <row r="3594">
          <cell r="A3594">
            <v>34663</v>
          </cell>
          <cell r="J3594">
            <v>18.190000000000001</v>
          </cell>
          <cell r="K3594">
            <v>18.216799999999999</v>
          </cell>
        </row>
        <row r="3595">
          <cell r="A3595">
            <v>34666</v>
          </cell>
          <cell r="J3595">
            <v>17.32</v>
          </cell>
          <cell r="K3595">
            <v>17.183599999999998</v>
          </cell>
        </row>
        <row r="3596">
          <cell r="A3596">
            <v>34667</v>
          </cell>
          <cell r="J3596">
            <v>16.59</v>
          </cell>
          <cell r="K3596">
            <v>16.398</v>
          </cell>
        </row>
        <row r="3597">
          <cell r="A3597">
            <v>34668</v>
          </cell>
          <cell r="J3597">
            <v>16.38</v>
          </cell>
          <cell r="K3597">
            <v>15.779500000000001</v>
          </cell>
        </row>
        <row r="3598">
          <cell r="A3598">
            <v>34669</v>
          </cell>
          <cell r="J3598">
            <v>16.41</v>
          </cell>
          <cell r="K3598">
            <v>16.058800000000002</v>
          </cell>
        </row>
        <row r="3599">
          <cell r="A3599">
            <v>34670</v>
          </cell>
          <cell r="J3599">
            <v>16.440000000000001</v>
          </cell>
          <cell r="K3599">
            <v>16.711099999999998</v>
          </cell>
        </row>
        <row r="3600">
          <cell r="A3600">
            <v>34673</v>
          </cell>
          <cell r="J3600">
            <v>15.8</v>
          </cell>
          <cell r="K3600">
            <v>16.2485</v>
          </cell>
        </row>
        <row r="3601">
          <cell r="A3601">
            <v>34674</v>
          </cell>
          <cell r="J3601">
            <v>15.46</v>
          </cell>
          <cell r="K3601">
            <v>16.127400000000002</v>
          </cell>
        </row>
        <row r="3602">
          <cell r="A3602">
            <v>34675</v>
          </cell>
          <cell r="J3602">
            <v>15.12</v>
          </cell>
          <cell r="K3602">
            <v>16.033899999999999</v>
          </cell>
        </row>
        <row r="3603">
          <cell r="A3603">
            <v>34676</v>
          </cell>
          <cell r="J3603">
            <v>14.73</v>
          </cell>
          <cell r="K3603">
            <v>15.5586</v>
          </cell>
        </row>
        <row r="3604">
          <cell r="A3604">
            <v>34677</v>
          </cell>
          <cell r="J3604">
            <v>16.22</v>
          </cell>
          <cell r="K3604">
            <v>16.544599999999999</v>
          </cell>
        </row>
        <row r="3605">
          <cell r="A3605">
            <v>34680</v>
          </cell>
          <cell r="J3605">
            <v>16.39</v>
          </cell>
          <cell r="K3605">
            <v>17.053699999999999</v>
          </cell>
        </row>
        <row r="3606">
          <cell r="A3606">
            <v>34681</v>
          </cell>
          <cell r="J3606">
            <v>16.920000000000002</v>
          </cell>
          <cell r="K3606">
            <v>17.163799999999998</v>
          </cell>
        </row>
        <row r="3607">
          <cell r="A3607">
            <v>34682</v>
          </cell>
          <cell r="J3607">
            <v>16.57</v>
          </cell>
          <cell r="K3607">
            <v>16.634599999999999</v>
          </cell>
        </row>
        <row r="3608">
          <cell r="A3608">
            <v>34683</v>
          </cell>
          <cell r="J3608">
            <v>16.03</v>
          </cell>
          <cell r="K3608">
            <v>16.027000000000001</v>
          </cell>
        </row>
        <row r="3609">
          <cell r="A3609">
            <v>34684</v>
          </cell>
          <cell r="J3609">
            <v>15.77</v>
          </cell>
          <cell r="K3609">
            <v>15.723699999999999</v>
          </cell>
        </row>
        <row r="3610">
          <cell r="A3610">
            <v>34687</v>
          </cell>
          <cell r="J3610">
            <v>15.43</v>
          </cell>
          <cell r="K3610">
            <v>15.3163</v>
          </cell>
        </row>
        <row r="3611">
          <cell r="A3611">
            <v>34688</v>
          </cell>
          <cell r="J3611">
            <v>15.13</v>
          </cell>
          <cell r="K3611">
            <v>14.864699999999999</v>
          </cell>
        </row>
        <row r="3612">
          <cell r="A3612">
            <v>34689</v>
          </cell>
          <cell r="J3612">
            <v>14.87</v>
          </cell>
          <cell r="K3612">
            <v>14.490399999999999</v>
          </cell>
        </row>
        <row r="3613">
          <cell r="A3613">
            <v>34690</v>
          </cell>
          <cell r="J3613">
            <v>14.68</v>
          </cell>
          <cell r="K3613">
            <v>14.0162</v>
          </cell>
        </row>
        <row r="3614">
          <cell r="A3614">
            <v>34691</v>
          </cell>
          <cell r="J3614">
            <v>14.51</v>
          </cell>
          <cell r="K3614">
            <v>14.0297</v>
          </cell>
        </row>
        <row r="3615">
          <cell r="A3615">
            <v>34694</v>
          </cell>
          <cell r="J3615">
            <v>14.2</v>
          </cell>
          <cell r="K3615">
            <v>13.8649</v>
          </cell>
        </row>
        <row r="3616">
          <cell r="A3616">
            <v>34695</v>
          </cell>
          <cell r="J3616">
            <v>14.12</v>
          </cell>
          <cell r="K3616">
            <v>13.5985</v>
          </cell>
        </row>
        <row r="3617">
          <cell r="A3617">
            <v>34696</v>
          </cell>
          <cell r="J3617">
            <v>14.33</v>
          </cell>
          <cell r="K3617">
            <v>13.8081</v>
          </cell>
        </row>
        <row r="3618">
          <cell r="A3618">
            <v>34697</v>
          </cell>
          <cell r="J3618">
            <v>16.14</v>
          </cell>
          <cell r="K3618">
            <v>14.642099999999999</v>
          </cell>
        </row>
        <row r="3619">
          <cell r="A3619">
            <v>34698</v>
          </cell>
          <cell r="J3619">
            <v>15.6</v>
          </cell>
          <cell r="K3619">
            <v>14.2423</v>
          </cell>
        </row>
        <row r="3620">
          <cell r="A3620">
            <v>34701</v>
          </cell>
          <cell r="J3620">
            <v>15.29</v>
          </cell>
          <cell r="K3620">
            <v>14.039199999999999</v>
          </cell>
        </row>
        <row r="3621">
          <cell r="A3621">
            <v>34702</v>
          </cell>
          <cell r="J3621">
            <v>14.91</v>
          </cell>
          <cell r="K3621">
            <v>13.8827</v>
          </cell>
        </row>
        <row r="3622">
          <cell r="A3622">
            <v>34703</v>
          </cell>
          <cell r="J3622">
            <v>14.74</v>
          </cell>
          <cell r="K3622">
            <v>14.242100000000001</v>
          </cell>
        </row>
        <row r="3623">
          <cell r="A3623">
            <v>34704</v>
          </cell>
          <cell r="J3623">
            <v>14.38</v>
          </cell>
          <cell r="K3623">
            <v>14.114000000000001</v>
          </cell>
        </row>
        <row r="3624">
          <cell r="A3624">
            <v>34705</v>
          </cell>
          <cell r="J3624">
            <v>15.84</v>
          </cell>
          <cell r="K3624">
            <v>14.865600000000001</v>
          </cell>
        </row>
        <row r="3625">
          <cell r="A3625">
            <v>34708</v>
          </cell>
          <cell r="J3625">
            <v>15.28</v>
          </cell>
          <cell r="K3625">
            <v>14.984</v>
          </cell>
        </row>
        <row r="3626">
          <cell r="A3626">
            <v>34709</v>
          </cell>
          <cell r="J3626">
            <v>16.309999999999999</v>
          </cell>
          <cell r="K3626">
            <v>15.466200000000001</v>
          </cell>
        </row>
        <row r="3627">
          <cell r="A3627">
            <v>34710</v>
          </cell>
          <cell r="J3627">
            <v>16.03</v>
          </cell>
          <cell r="K3627">
            <v>14.8766</v>
          </cell>
        </row>
        <row r="3628">
          <cell r="A3628">
            <v>34711</v>
          </cell>
          <cell r="J3628">
            <v>16.059999999999999</v>
          </cell>
          <cell r="K3628">
            <v>14.9329</v>
          </cell>
        </row>
        <row r="3629">
          <cell r="A3629">
            <v>34712</v>
          </cell>
          <cell r="J3629">
            <v>15.49</v>
          </cell>
          <cell r="K3629">
            <v>14.5398</v>
          </cell>
        </row>
        <row r="3630">
          <cell r="A3630">
            <v>34715</v>
          </cell>
          <cell r="J3630">
            <v>14.99</v>
          </cell>
          <cell r="K3630">
            <v>14.373799999999999</v>
          </cell>
        </row>
        <row r="3631">
          <cell r="A3631">
            <v>34716</v>
          </cell>
          <cell r="J3631">
            <v>15.37</v>
          </cell>
          <cell r="K3631">
            <v>14.405200000000001</v>
          </cell>
        </row>
        <row r="3632">
          <cell r="A3632">
            <v>34717</v>
          </cell>
          <cell r="J3632">
            <v>16.25</v>
          </cell>
          <cell r="K3632">
            <v>15.240500000000001</v>
          </cell>
        </row>
        <row r="3633">
          <cell r="A3633">
            <v>34718</v>
          </cell>
          <cell r="J3633">
            <v>15.62</v>
          </cell>
          <cell r="K3633">
            <v>14.732200000000001</v>
          </cell>
        </row>
        <row r="3634">
          <cell r="A3634">
            <v>34719</v>
          </cell>
          <cell r="J3634">
            <v>17.07</v>
          </cell>
          <cell r="K3634">
            <v>15.894</v>
          </cell>
        </row>
        <row r="3635">
          <cell r="A3635">
            <v>34722</v>
          </cell>
          <cell r="J3635">
            <v>16.34</v>
          </cell>
          <cell r="K3635">
            <v>15.280799999999999</v>
          </cell>
        </row>
        <row r="3636">
          <cell r="A3636">
            <v>34723</v>
          </cell>
          <cell r="J3636">
            <v>21.2</v>
          </cell>
          <cell r="K3636">
            <v>18.048200000000001</v>
          </cell>
        </row>
        <row r="3637">
          <cell r="A3637">
            <v>34724</v>
          </cell>
          <cell r="J3637">
            <v>19.84</v>
          </cell>
          <cell r="K3637">
            <v>17.183599999999998</v>
          </cell>
        </row>
        <row r="3638">
          <cell r="A3638">
            <v>34725</v>
          </cell>
          <cell r="J3638">
            <v>18.82</v>
          </cell>
          <cell r="K3638">
            <v>16.646599999999999</v>
          </cell>
        </row>
        <row r="3639">
          <cell r="A3639">
            <v>34726</v>
          </cell>
          <cell r="J3639">
            <v>18.91</v>
          </cell>
          <cell r="K3639">
            <v>16.349499999999999</v>
          </cell>
        </row>
        <row r="3640">
          <cell r="A3640">
            <v>34729</v>
          </cell>
          <cell r="J3640">
            <v>18.46</v>
          </cell>
          <cell r="K3640">
            <v>15.7963</v>
          </cell>
        </row>
        <row r="3641">
          <cell r="A3641">
            <v>34730</v>
          </cell>
          <cell r="J3641">
            <v>17.489999999999998</v>
          </cell>
          <cell r="K3641">
            <v>15.500999999999999</v>
          </cell>
        </row>
        <row r="3642">
          <cell r="A3642">
            <v>34731</v>
          </cell>
          <cell r="J3642">
            <v>18.29</v>
          </cell>
          <cell r="K3642">
            <v>16.2928</v>
          </cell>
        </row>
        <row r="3643">
          <cell r="A3643">
            <v>34732</v>
          </cell>
          <cell r="J3643">
            <v>18.07</v>
          </cell>
          <cell r="K3643">
            <v>15.651899999999999</v>
          </cell>
        </row>
        <row r="3644">
          <cell r="A3644">
            <v>34733</v>
          </cell>
          <cell r="J3644">
            <v>17.489999999999998</v>
          </cell>
          <cell r="K3644">
            <v>15.184699999999999</v>
          </cell>
        </row>
        <row r="3645">
          <cell r="A3645">
            <v>34736</v>
          </cell>
          <cell r="J3645">
            <v>16.8</v>
          </cell>
          <cell r="K3645">
            <v>14.5929</v>
          </cell>
        </row>
        <row r="3646">
          <cell r="A3646">
            <v>34737</v>
          </cell>
          <cell r="J3646">
            <v>17.02</v>
          </cell>
          <cell r="K3646">
            <v>14.3925</v>
          </cell>
        </row>
        <row r="3647">
          <cell r="A3647">
            <v>34738</v>
          </cell>
          <cell r="J3647">
            <v>16.45</v>
          </cell>
          <cell r="K3647">
            <v>14.2357</v>
          </cell>
        </row>
        <row r="3648">
          <cell r="A3648">
            <v>34739</v>
          </cell>
          <cell r="J3648">
            <v>16.47</v>
          </cell>
          <cell r="K3648">
            <v>14.2828</v>
          </cell>
        </row>
        <row r="3649">
          <cell r="A3649">
            <v>34740</v>
          </cell>
          <cell r="J3649">
            <v>16.89</v>
          </cell>
          <cell r="K3649">
            <v>14.1714</v>
          </cell>
        </row>
        <row r="3650">
          <cell r="A3650">
            <v>34743</v>
          </cell>
          <cell r="J3650">
            <v>16.16</v>
          </cell>
          <cell r="K3650">
            <v>14.071</v>
          </cell>
        </row>
        <row r="3651">
          <cell r="A3651">
            <v>34744</v>
          </cell>
          <cell r="J3651">
            <v>16.3</v>
          </cell>
          <cell r="K3651">
            <v>14.4725</v>
          </cell>
        </row>
        <row r="3652">
          <cell r="A3652">
            <v>34745</v>
          </cell>
          <cell r="J3652">
            <v>15.69</v>
          </cell>
          <cell r="K3652">
            <v>14.210800000000001</v>
          </cell>
        </row>
        <row r="3653">
          <cell r="A3653">
            <v>34746</v>
          </cell>
          <cell r="J3653">
            <v>15.18</v>
          </cell>
          <cell r="K3653">
            <v>13.831899999999999</v>
          </cell>
        </row>
        <row r="3654">
          <cell r="A3654">
            <v>34747</v>
          </cell>
          <cell r="J3654">
            <v>15.22</v>
          </cell>
          <cell r="K3654">
            <v>14.2888</v>
          </cell>
        </row>
        <row r="3655">
          <cell r="A3655">
            <v>34750</v>
          </cell>
          <cell r="J3655">
            <v>15.6</v>
          </cell>
          <cell r="K3655">
            <v>14.551</v>
          </cell>
        </row>
        <row r="3656">
          <cell r="A3656">
            <v>34751</v>
          </cell>
          <cell r="J3656">
            <v>15.2</v>
          </cell>
          <cell r="K3656">
            <v>14.483599999999999</v>
          </cell>
        </row>
        <row r="3657">
          <cell r="A3657">
            <v>34752</v>
          </cell>
          <cell r="J3657">
            <v>15.23</v>
          </cell>
          <cell r="K3657">
            <v>14.59</v>
          </cell>
        </row>
        <row r="3658">
          <cell r="A3658">
            <v>34753</v>
          </cell>
          <cell r="J3658">
            <v>14.77</v>
          </cell>
          <cell r="K3658">
            <v>14.096</v>
          </cell>
        </row>
        <row r="3659">
          <cell r="A3659">
            <v>34754</v>
          </cell>
          <cell r="J3659">
            <v>14.92</v>
          </cell>
          <cell r="K3659">
            <v>13.9236</v>
          </cell>
        </row>
        <row r="3660">
          <cell r="A3660">
            <v>34757</v>
          </cell>
          <cell r="J3660">
            <v>17.920000000000002</v>
          </cell>
          <cell r="K3660">
            <v>15.697100000000001</v>
          </cell>
        </row>
        <row r="3661">
          <cell r="A3661">
            <v>34758</v>
          </cell>
          <cell r="J3661">
            <v>17.09</v>
          </cell>
          <cell r="K3661">
            <v>15.1594</v>
          </cell>
        </row>
        <row r="3662">
          <cell r="A3662">
            <v>34759</v>
          </cell>
          <cell r="J3662">
            <v>18.54</v>
          </cell>
          <cell r="K3662">
            <v>16.091100000000001</v>
          </cell>
        </row>
        <row r="3663">
          <cell r="A3663">
            <v>34760</v>
          </cell>
          <cell r="J3663">
            <v>19.22</v>
          </cell>
          <cell r="K3663">
            <v>15.955</v>
          </cell>
        </row>
        <row r="3664">
          <cell r="A3664">
            <v>34761</v>
          </cell>
          <cell r="J3664">
            <v>18.14</v>
          </cell>
          <cell r="K3664">
            <v>15.3065</v>
          </cell>
        </row>
        <row r="3665">
          <cell r="A3665">
            <v>34764</v>
          </cell>
          <cell r="J3665">
            <v>17.670000000000002</v>
          </cell>
          <cell r="K3665">
            <v>15.3003</v>
          </cell>
        </row>
        <row r="3666">
          <cell r="A3666">
            <v>34765</v>
          </cell>
          <cell r="J3666">
            <v>16.82</v>
          </cell>
          <cell r="K3666">
            <v>14.861800000000001</v>
          </cell>
        </row>
        <row r="3667">
          <cell r="A3667">
            <v>34766</v>
          </cell>
          <cell r="J3667">
            <v>17.89</v>
          </cell>
          <cell r="K3667">
            <v>16.932099999999998</v>
          </cell>
        </row>
        <row r="3668">
          <cell r="A3668">
            <v>34767</v>
          </cell>
          <cell r="J3668">
            <v>17.57</v>
          </cell>
          <cell r="K3668">
            <v>17.708300000000001</v>
          </cell>
        </row>
        <row r="3669">
          <cell r="A3669">
            <v>34768</v>
          </cell>
          <cell r="J3669">
            <v>20.47</v>
          </cell>
          <cell r="K3669">
            <v>18.776599999999998</v>
          </cell>
        </row>
        <row r="3670">
          <cell r="A3670">
            <v>34771</v>
          </cell>
          <cell r="J3670">
            <v>19.93</v>
          </cell>
          <cell r="K3670">
            <v>20.6937</v>
          </cell>
        </row>
        <row r="3671">
          <cell r="A3671">
            <v>34772</v>
          </cell>
          <cell r="J3671">
            <v>19.48</v>
          </cell>
          <cell r="K3671">
            <v>20.602399999999999</v>
          </cell>
        </row>
        <row r="3672">
          <cell r="A3672">
            <v>34773</v>
          </cell>
          <cell r="J3672">
            <v>21.13</v>
          </cell>
          <cell r="K3672">
            <v>21.783100000000001</v>
          </cell>
        </row>
        <row r="3673">
          <cell r="A3673">
            <v>34774</v>
          </cell>
          <cell r="J3673">
            <v>19.77</v>
          </cell>
          <cell r="K3673">
            <v>21.461300000000001</v>
          </cell>
        </row>
        <row r="3674">
          <cell r="A3674">
            <v>34775</v>
          </cell>
          <cell r="J3674">
            <v>21.12</v>
          </cell>
          <cell r="K3674">
            <v>21.262699999999999</v>
          </cell>
        </row>
        <row r="3675">
          <cell r="A3675">
            <v>34778</v>
          </cell>
          <cell r="J3675">
            <v>19.77</v>
          </cell>
          <cell r="K3675">
            <v>20.021899999999999</v>
          </cell>
        </row>
        <row r="3676">
          <cell r="A3676">
            <v>34779</v>
          </cell>
          <cell r="J3676">
            <v>18.72</v>
          </cell>
          <cell r="K3676">
            <v>19.816199999999998</v>
          </cell>
        </row>
        <row r="3677">
          <cell r="A3677">
            <v>34780</v>
          </cell>
          <cell r="J3677">
            <v>17.88</v>
          </cell>
          <cell r="K3677">
            <v>19.596499999999999</v>
          </cell>
        </row>
        <row r="3678">
          <cell r="A3678">
            <v>34781</v>
          </cell>
          <cell r="J3678">
            <v>17.04</v>
          </cell>
          <cell r="K3678">
            <v>18.5488</v>
          </cell>
        </row>
        <row r="3679">
          <cell r="A3679">
            <v>34782</v>
          </cell>
          <cell r="J3679">
            <v>17.16</v>
          </cell>
          <cell r="K3679">
            <v>18.087499999999999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.1a"/>
      <sheetName val="2.1b"/>
      <sheetName val="2.1c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2.11"/>
      <sheetName val="2.12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6.11a"/>
      <sheetName val="6.11b"/>
      <sheetName val="6.12"/>
      <sheetName val="6.13"/>
      <sheetName val="6.14"/>
    </sheetNames>
    <sheetDataSet>
      <sheetData sheetId="0" refreshError="1">
        <row r="1">
          <cell r="A1" t="str">
            <v xml:space="preserve">Date    </v>
          </cell>
          <cell r="C1" t="str">
            <v>1 mth</v>
          </cell>
          <cell r="D1" t="str">
            <v>3 mth</v>
          </cell>
          <cell r="E1" t="str">
            <v>6 mth</v>
          </cell>
          <cell r="F1" t="str">
            <v>9 mth</v>
          </cell>
          <cell r="G1" t="str">
            <v>12 mth</v>
          </cell>
          <cell r="H1" t="str">
            <v>18 mth</v>
          </cell>
          <cell r="I1" t="str">
            <v>2 yr</v>
          </cell>
          <cell r="J1" t="str">
            <v>3 yr</v>
          </cell>
          <cell r="K1" t="str">
            <v>4 yr</v>
          </cell>
          <cell r="L1" t="str">
            <v>5 yr</v>
          </cell>
          <cell r="M1" t="str">
            <v>7 yr</v>
          </cell>
          <cell r="N1" t="str">
            <v>10 yr</v>
          </cell>
          <cell r="O1" t="str">
            <v>15 yr</v>
          </cell>
          <cell r="P1" t="str">
            <v>20 yr</v>
          </cell>
          <cell r="Q1" t="str">
            <v>LONG</v>
          </cell>
        </row>
        <row r="2">
          <cell r="A2" t="str">
            <v xml:space="preserve"> 1/31/44</v>
          </cell>
          <cell r="C2">
            <v>0.34</v>
          </cell>
          <cell r="D2">
            <v>0.51</v>
          </cell>
          <cell r="E2">
            <v>0.7</v>
          </cell>
          <cell r="F2">
            <v>0.79</v>
          </cell>
          <cell r="G2">
            <v>0.84</v>
          </cell>
          <cell r="H2">
            <v>0.9</v>
          </cell>
          <cell r="I2">
            <v>0.93</v>
          </cell>
          <cell r="J2">
            <v>1.24</v>
          </cell>
          <cell r="K2">
            <v>1.4</v>
          </cell>
          <cell r="L2">
            <v>1.65</v>
          </cell>
          <cell r="M2">
            <v>1.93</v>
          </cell>
          <cell r="N2">
            <v>2.16</v>
          </cell>
          <cell r="O2">
            <v>2.33</v>
          </cell>
          <cell r="P2">
            <v>2.48</v>
          </cell>
          <cell r="Q2">
            <v>2.56</v>
          </cell>
        </row>
        <row r="3">
          <cell r="A3" t="str">
            <v xml:space="preserve"> 2/29/44</v>
          </cell>
          <cell r="C3">
            <v>0.28999999999999998</v>
          </cell>
          <cell r="D3">
            <v>0.36</v>
          </cell>
          <cell r="E3">
            <v>0.73</v>
          </cell>
          <cell r="F3">
            <v>0.79</v>
          </cell>
          <cell r="G3">
            <v>0.82</v>
          </cell>
          <cell r="H3">
            <v>0.9</v>
          </cell>
          <cell r="I3">
            <v>0.94</v>
          </cell>
          <cell r="J3">
            <v>1.25</v>
          </cell>
          <cell r="K3">
            <v>1.41</v>
          </cell>
          <cell r="L3">
            <v>1.64</v>
          </cell>
          <cell r="M3">
            <v>1.9</v>
          </cell>
          <cell r="N3">
            <v>2.12</v>
          </cell>
          <cell r="O3">
            <v>2.2999999999999998</v>
          </cell>
          <cell r="P3">
            <v>2.4700000000000002</v>
          </cell>
          <cell r="Q3">
            <v>2.56</v>
          </cell>
        </row>
        <row r="4">
          <cell r="A4" t="str">
            <v xml:space="preserve"> 3/31/44</v>
          </cell>
          <cell r="C4">
            <v>0.32</v>
          </cell>
          <cell r="D4">
            <v>0.42</v>
          </cell>
          <cell r="E4">
            <v>0.78</v>
          </cell>
          <cell r="F4">
            <v>0.8</v>
          </cell>
          <cell r="G4">
            <v>0.81</v>
          </cell>
          <cell r="H4">
            <v>0.88</v>
          </cell>
          <cell r="I4">
            <v>0.92</v>
          </cell>
          <cell r="J4">
            <v>1.25</v>
          </cell>
          <cell r="K4">
            <v>1.42</v>
          </cell>
          <cell r="L4">
            <v>1.65</v>
          </cell>
          <cell r="M4">
            <v>1.91</v>
          </cell>
          <cell r="N4">
            <v>2.11</v>
          </cell>
          <cell r="O4">
            <v>2.27</v>
          </cell>
          <cell r="P4">
            <v>2.46</v>
          </cell>
          <cell r="Q4">
            <v>2.56</v>
          </cell>
        </row>
        <row r="5">
          <cell r="A5" t="str">
            <v xml:space="preserve"> 4/29/44</v>
          </cell>
          <cell r="C5">
            <v>0.28999999999999998</v>
          </cell>
          <cell r="D5">
            <v>0.4</v>
          </cell>
          <cell r="E5">
            <v>0.7</v>
          </cell>
          <cell r="F5">
            <v>0.76</v>
          </cell>
          <cell r="G5">
            <v>0.78</v>
          </cell>
          <cell r="H5">
            <v>0.89</v>
          </cell>
          <cell r="I5">
            <v>0.94</v>
          </cell>
          <cell r="J5">
            <v>1.23</v>
          </cell>
          <cell r="K5">
            <v>1.37</v>
          </cell>
          <cell r="L5">
            <v>1.63</v>
          </cell>
          <cell r="M5">
            <v>1.92</v>
          </cell>
          <cell r="N5">
            <v>2.13</v>
          </cell>
          <cell r="O5">
            <v>2.2799999999999998</v>
          </cell>
          <cell r="P5">
            <v>2.4700000000000002</v>
          </cell>
          <cell r="Q5">
            <v>2.57</v>
          </cell>
        </row>
        <row r="6">
          <cell r="A6" t="str">
            <v xml:space="preserve"> 5/31/44</v>
          </cell>
          <cell r="C6">
            <v>0.3</v>
          </cell>
          <cell r="D6">
            <v>0.55000000000000004</v>
          </cell>
          <cell r="E6">
            <v>0.74</v>
          </cell>
          <cell r="F6">
            <v>0.78</v>
          </cell>
          <cell r="G6">
            <v>0.79</v>
          </cell>
          <cell r="H6">
            <v>0.89</v>
          </cell>
          <cell r="I6">
            <v>0.94</v>
          </cell>
          <cell r="J6">
            <v>1.24</v>
          </cell>
          <cell r="K6">
            <v>1.39</v>
          </cell>
          <cell r="L6">
            <v>1.64</v>
          </cell>
          <cell r="M6">
            <v>1.92</v>
          </cell>
          <cell r="N6">
            <v>2.12</v>
          </cell>
          <cell r="O6">
            <v>2.2799999999999998</v>
          </cell>
          <cell r="P6">
            <v>2.4700000000000002</v>
          </cell>
          <cell r="Q6">
            <v>2.56</v>
          </cell>
        </row>
        <row r="7">
          <cell r="A7" t="str">
            <v xml:space="preserve"> 6/30/44</v>
          </cell>
          <cell r="C7">
            <v>0.32</v>
          </cell>
          <cell r="D7">
            <v>0.52</v>
          </cell>
          <cell r="E7">
            <v>0.8</v>
          </cell>
          <cell r="F7">
            <v>0.78</v>
          </cell>
          <cell r="G7">
            <v>0.76</v>
          </cell>
          <cell r="H7">
            <v>0.9</v>
          </cell>
          <cell r="I7">
            <v>0.96</v>
          </cell>
          <cell r="J7">
            <v>1.26</v>
          </cell>
          <cell r="K7">
            <v>1.41</v>
          </cell>
          <cell r="L7">
            <v>1.65</v>
          </cell>
          <cell r="M7">
            <v>1.93</v>
          </cell>
          <cell r="N7">
            <v>2.14</v>
          </cell>
          <cell r="O7">
            <v>2.2999999999999998</v>
          </cell>
          <cell r="P7">
            <v>2.48</v>
          </cell>
          <cell r="Q7">
            <v>2.57</v>
          </cell>
        </row>
        <row r="8">
          <cell r="A8" t="str">
            <v xml:space="preserve"> 7/31/44</v>
          </cell>
          <cell r="C8">
            <v>0.28999999999999998</v>
          </cell>
          <cell r="D8">
            <v>0.53</v>
          </cell>
          <cell r="E8">
            <v>0.7</v>
          </cell>
          <cell r="F8">
            <v>0.74</v>
          </cell>
          <cell r="G8">
            <v>0.76</v>
          </cell>
          <cell r="H8">
            <v>0.87</v>
          </cell>
          <cell r="I8">
            <v>0.93</v>
          </cell>
          <cell r="J8">
            <v>1.24</v>
          </cell>
          <cell r="K8">
            <v>1.39</v>
          </cell>
          <cell r="L8">
            <v>1.64</v>
          </cell>
          <cell r="M8">
            <v>1.92</v>
          </cell>
          <cell r="N8">
            <v>2.13</v>
          </cell>
          <cell r="O8">
            <v>2.2999999999999998</v>
          </cell>
          <cell r="P8">
            <v>2.4700000000000002</v>
          </cell>
          <cell r="Q8">
            <v>2.56</v>
          </cell>
        </row>
        <row r="9">
          <cell r="A9" t="str">
            <v xml:space="preserve"> 8/31/44</v>
          </cell>
          <cell r="C9">
            <v>0.28999999999999998</v>
          </cell>
          <cell r="D9">
            <v>0.39</v>
          </cell>
          <cell r="E9">
            <v>0.69</v>
          </cell>
          <cell r="F9">
            <v>0.73</v>
          </cell>
          <cell r="G9">
            <v>0.75</v>
          </cell>
          <cell r="H9">
            <v>0.89</v>
          </cell>
          <cell r="I9">
            <v>0.95</v>
          </cell>
          <cell r="J9">
            <v>1.24</v>
          </cell>
          <cell r="K9">
            <v>1.38</v>
          </cell>
          <cell r="L9">
            <v>1.62</v>
          </cell>
          <cell r="M9">
            <v>1.9</v>
          </cell>
          <cell r="N9">
            <v>2.1</v>
          </cell>
          <cell r="O9">
            <v>2.2599999999999998</v>
          </cell>
          <cell r="P9">
            <v>2.46</v>
          </cell>
          <cell r="Q9">
            <v>2.56</v>
          </cell>
        </row>
        <row r="10">
          <cell r="A10" t="str">
            <v xml:space="preserve"> 9/30/44</v>
          </cell>
          <cell r="C10">
            <v>0.33</v>
          </cell>
          <cell r="D10">
            <v>0.43</v>
          </cell>
          <cell r="E10">
            <v>0.78</v>
          </cell>
          <cell r="F10">
            <v>0.78</v>
          </cell>
          <cell r="G10">
            <v>0.78</v>
          </cell>
          <cell r="H10">
            <v>0.9</v>
          </cell>
          <cell r="I10">
            <v>0.96</v>
          </cell>
          <cell r="J10">
            <v>1.25</v>
          </cell>
          <cell r="K10">
            <v>1.4</v>
          </cell>
          <cell r="L10">
            <v>1.64</v>
          </cell>
          <cell r="M10">
            <v>1.91</v>
          </cell>
          <cell r="N10">
            <v>2.12</v>
          </cell>
          <cell r="O10">
            <v>2.27</v>
          </cell>
          <cell r="P10">
            <v>2.4700000000000002</v>
          </cell>
          <cell r="Q10">
            <v>2.56</v>
          </cell>
        </row>
        <row r="11">
          <cell r="A11" t="str">
            <v>10/31/44</v>
          </cell>
          <cell r="C11">
            <v>0.3</v>
          </cell>
          <cell r="D11">
            <v>0.45</v>
          </cell>
          <cell r="E11">
            <v>0.78</v>
          </cell>
          <cell r="F11">
            <v>0.77</v>
          </cell>
          <cell r="G11">
            <v>0.77</v>
          </cell>
          <cell r="H11">
            <v>0.94</v>
          </cell>
          <cell r="I11">
            <v>1.02</v>
          </cell>
          <cell r="J11">
            <v>1.29</v>
          </cell>
          <cell r="K11">
            <v>1.42</v>
          </cell>
          <cell r="L11">
            <v>1.66</v>
          </cell>
          <cell r="M11">
            <v>1.93</v>
          </cell>
          <cell r="N11">
            <v>2.13</v>
          </cell>
          <cell r="O11">
            <v>2.29</v>
          </cell>
          <cell r="P11">
            <v>2.48</v>
          </cell>
          <cell r="Q11">
            <v>2.57</v>
          </cell>
        </row>
        <row r="12">
          <cell r="A12" t="str">
            <v>11/30/44</v>
          </cell>
          <cell r="C12">
            <v>0.28999999999999998</v>
          </cell>
          <cell r="D12">
            <v>0.51</v>
          </cell>
          <cell r="E12">
            <v>0.81</v>
          </cell>
          <cell r="F12">
            <v>0.8</v>
          </cell>
          <cell r="G12">
            <v>0.79</v>
          </cell>
          <cell r="H12">
            <v>0.97</v>
          </cell>
          <cell r="I12">
            <v>1.06</v>
          </cell>
          <cell r="J12">
            <v>1.31</v>
          </cell>
          <cell r="K12">
            <v>1.44</v>
          </cell>
          <cell r="L12">
            <v>1.67</v>
          </cell>
          <cell r="M12">
            <v>1.93</v>
          </cell>
          <cell r="N12">
            <v>2.13</v>
          </cell>
          <cell r="O12">
            <v>2.2799999999999998</v>
          </cell>
          <cell r="P12">
            <v>2.48</v>
          </cell>
          <cell r="Q12">
            <v>2.56</v>
          </cell>
        </row>
        <row r="13">
          <cell r="A13" t="str">
            <v>12/30/44</v>
          </cell>
          <cell r="C13">
            <v>0.28999999999999998</v>
          </cell>
          <cell r="D13">
            <v>0.46</v>
          </cell>
          <cell r="E13">
            <v>0.81</v>
          </cell>
          <cell r="F13">
            <v>0.82</v>
          </cell>
          <cell r="G13">
            <v>0.82</v>
          </cell>
          <cell r="H13">
            <v>0.97</v>
          </cell>
          <cell r="I13">
            <v>1.05</v>
          </cell>
          <cell r="J13">
            <v>1.32</v>
          </cell>
          <cell r="K13">
            <v>1.45</v>
          </cell>
          <cell r="L13">
            <v>1.68</v>
          </cell>
          <cell r="M13">
            <v>1.94</v>
          </cell>
          <cell r="N13">
            <v>2.13</v>
          </cell>
          <cell r="O13">
            <v>2.2799999999999998</v>
          </cell>
          <cell r="P13">
            <v>2.4700000000000002</v>
          </cell>
          <cell r="Q13">
            <v>2.5499999999999998</v>
          </cell>
        </row>
        <row r="14">
          <cell r="A14" t="str">
            <v xml:space="preserve"> 1/31/45</v>
          </cell>
          <cell r="C14">
            <v>0.28999999999999998</v>
          </cell>
          <cell r="D14">
            <v>0.49</v>
          </cell>
          <cell r="E14">
            <v>0.72</v>
          </cell>
          <cell r="F14">
            <v>0.76</v>
          </cell>
          <cell r="G14">
            <v>0.78</v>
          </cell>
          <cell r="H14">
            <v>0.91</v>
          </cell>
          <cell r="I14">
            <v>0.98</v>
          </cell>
          <cell r="J14">
            <v>1.22</v>
          </cell>
          <cell r="K14">
            <v>1.34</v>
          </cell>
          <cell r="L14">
            <v>1.56</v>
          </cell>
          <cell r="M14">
            <v>1.81</v>
          </cell>
          <cell r="N14">
            <v>1.99</v>
          </cell>
          <cell r="O14">
            <v>2.14</v>
          </cell>
          <cell r="P14">
            <v>2.39</v>
          </cell>
          <cell r="Q14">
            <v>2.5</v>
          </cell>
        </row>
        <row r="15">
          <cell r="A15" t="str">
            <v xml:space="preserve"> 2/28/45</v>
          </cell>
          <cell r="C15">
            <v>0.28999999999999998</v>
          </cell>
          <cell r="D15">
            <v>0.41</v>
          </cell>
          <cell r="E15">
            <v>0.68</v>
          </cell>
          <cell r="F15">
            <v>0.75</v>
          </cell>
          <cell r="G15">
            <v>0.78</v>
          </cell>
          <cell r="H15">
            <v>0.87</v>
          </cell>
          <cell r="I15">
            <v>0.91</v>
          </cell>
          <cell r="J15">
            <v>1.1599999999999999</v>
          </cell>
          <cell r="K15">
            <v>1.29</v>
          </cell>
          <cell r="L15">
            <v>1.5</v>
          </cell>
          <cell r="M15">
            <v>1.75</v>
          </cell>
          <cell r="N15">
            <v>1.93</v>
          </cell>
          <cell r="O15">
            <v>2.0699999999999998</v>
          </cell>
          <cell r="P15">
            <v>2.35</v>
          </cell>
          <cell r="Q15">
            <v>2.48</v>
          </cell>
        </row>
        <row r="16">
          <cell r="A16" t="str">
            <v xml:space="preserve"> 3/31/45</v>
          </cell>
          <cell r="C16">
            <v>0.33</v>
          </cell>
          <cell r="D16">
            <v>0.39</v>
          </cell>
          <cell r="E16">
            <v>0.66</v>
          </cell>
          <cell r="F16">
            <v>0.74</v>
          </cell>
          <cell r="G16">
            <v>0.78</v>
          </cell>
          <cell r="H16">
            <v>0.87</v>
          </cell>
          <cell r="I16">
            <v>0.92</v>
          </cell>
          <cell r="J16">
            <v>1.1599999999999999</v>
          </cell>
          <cell r="K16">
            <v>1.28</v>
          </cell>
          <cell r="L16">
            <v>1.48</v>
          </cell>
          <cell r="M16">
            <v>1.71</v>
          </cell>
          <cell r="N16">
            <v>1.88</v>
          </cell>
          <cell r="O16">
            <v>2.0099999999999998</v>
          </cell>
          <cell r="P16">
            <v>2.35</v>
          </cell>
          <cell r="Q16">
            <v>2.4900000000000002</v>
          </cell>
        </row>
        <row r="17">
          <cell r="A17" t="str">
            <v xml:space="preserve"> 4/30/45</v>
          </cell>
          <cell r="C17">
            <v>0.28999999999999998</v>
          </cell>
          <cell r="D17">
            <v>0.47</v>
          </cell>
          <cell r="E17">
            <v>0.74</v>
          </cell>
          <cell r="F17">
            <v>0.78</v>
          </cell>
          <cell r="G17">
            <v>0.8</v>
          </cell>
          <cell r="H17">
            <v>0.92</v>
          </cell>
          <cell r="I17">
            <v>0.98</v>
          </cell>
          <cell r="J17">
            <v>1.1299999999999999</v>
          </cell>
          <cell r="K17">
            <v>1.2</v>
          </cell>
          <cell r="L17">
            <v>1.39</v>
          </cell>
          <cell r="M17">
            <v>1.59</v>
          </cell>
          <cell r="N17">
            <v>1.75</v>
          </cell>
          <cell r="O17">
            <v>1.87</v>
          </cell>
          <cell r="P17">
            <v>2.2599999999999998</v>
          </cell>
          <cell r="Q17">
            <v>2.41</v>
          </cell>
        </row>
        <row r="18">
          <cell r="A18" t="str">
            <v xml:space="preserve"> 5/31/45</v>
          </cell>
          <cell r="C18">
            <v>0.28999999999999998</v>
          </cell>
          <cell r="D18">
            <v>0.47</v>
          </cell>
          <cell r="E18">
            <v>0.77</v>
          </cell>
          <cell r="F18">
            <v>0.81</v>
          </cell>
          <cell r="G18">
            <v>0.83</v>
          </cell>
          <cell r="H18">
            <v>0.97</v>
          </cell>
          <cell r="I18">
            <v>1.04</v>
          </cell>
          <cell r="J18">
            <v>1.2</v>
          </cell>
          <cell r="K18">
            <v>1.28</v>
          </cell>
          <cell r="L18">
            <v>1.44</v>
          </cell>
          <cell r="M18">
            <v>1.62</v>
          </cell>
          <cell r="N18">
            <v>1.75</v>
          </cell>
          <cell r="O18">
            <v>1.86</v>
          </cell>
          <cell r="P18">
            <v>2.2400000000000002</v>
          </cell>
          <cell r="Q18">
            <v>2.39</v>
          </cell>
        </row>
        <row r="19">
          <cell r="A19" t="str">
            <v xml:space="preserve"> 6/30/45</v>
          </cell>
          <cell r="C19">
            <v>0.33</v>
          </cell>
          <cell r="D19">
            <v>0.56999999999999995</v>
          </cell>
          <cell r="E19">
            <v>0.79</v>
          </cell>
          <cell r="F19">
            <v>0.81</v>
          </cell>
          <cell r="G19">
            <v>0.82</v>
          </cell>
          <cell r="H19">
            <v>0.98</v>
          </cell>
          <cell r="I19">
            <v>1.06</v>
          </cell>
          <cell r="J19">
            <v>1.1499999999999999</v>
          </cell>
          <cell r="K19">
            <v>1.2</v>
          </cell>
          <cell r="L19">
            <v>1.36</v>
          </cell>
          <cell r="M19">
            <v>1.55</v>
          </cell>
          <cell r="N19">
            <v>1.7</v>
          </cell>
          <cell r="O19">
            <v>1.81</v>
          </cell>
          <cell r="P19">
            <v>2.16</v>
          </cell>
          <cell r="Q19">
            <v>2.29</v>
          </cell>
        </row>
        <row r="20">
          <cell r="A20" t="str">
            <v xml:space="preserve"> 7/31/45</v>
          </cell>
          <cell r="C20">
            <v>0.3</v>
          </cell>
          <cell r="D20">
            <v>0.42</v>
          </cell>
          <cell r="E20">
            <v>0.86</v>
          </cell>
          <cell r="F20">
            <v>0.84</v>
          </cell>
          <cell r="G20">
            <v>0.83</v>
          </cell>
          <cell r="H20">
            <v>1.02</v>
          </cell>
          <cell r="I20">
            <v>1.1100000000000001</v>
          </cell>
          <cell r="J20">
            <v>1.21</v>
          </cell>
          <cell r="K20">
            <v>1.26</v>
          </cell>
          <cell r="L20">
            <v>1.41</v>
          </cell>
          <cell r="M20">
            <v>1.59</v>
          </cell>
          <cell r="N20">
            <v>1.73</v>
          </cell>
          <cell r="O20">
            <v>1.83</v>
          </cell>
          <cell r="P20">
            <v>2.2200000000000002</v>
          </cell>
          <cell r="Q20">
            <v>2.36</v>
          </cell>
        </row>
        <row r="21">
          <cell r="A21" t="str">
            <v xml:space="preserve"> 8/31/45</v>
          </cell>
          <cell r="C21">
            <v>0.32</v>
          </cell>
          <cell r="D21">
            <v>0.53</v>
          </cell>
          <cell r="E21">
            <v>0.84</v>
          </cell>
          <cell r="F21">
            <v>0.84</v>
          </cell>
          <cell r="G21">
            <v>0.84</v>
          </cell>
          <cell r="H21">
            <v>0.98</v>
          </cell>
          <cell r="I21">
            <v>1.05</v>
          </cell>
          <cell r="J21">
            <v>1.2</v>
          </cell>
          <cell r="K21">
            <v>1.28</v>
          </cell>
          <cell r="L21">
            <v>1.42</v>
          </cell>
          <cell r="M21">
            <v>1.58</v>
          </cell>
          <cell r="N21">
            <v>1.7</v>
          </cell>
          <cell r="O21">
            <v>1.8</v>
          </cell>
          <cell r="P21">
            <v>2.21</v>
          </cell>
          <cell r="Q21">
            <v>2.36</v>
          </cell>
        </row>
        <row r="22">
          <cell r="A22" t="str">
            <v xml:space="preserve"> 9/29/45</v>
          </cell>
          <cell r="C22">
            <v>0.33</v>
          </cell>
          <cell r="D22">
            <v>0.56999999999999995</v>
          </cell>
          <cell r="E22">
            <v>0.86</v>
          </cell>
          <cell r="F22">
            <v>0.86</v>
          </cell>
          <cell r="G22">
            <v>0.86</v>
          </cell>
          <cell r="H22">
            <v>0.98</v>
          </cell>
          <cell r="I22">
            <v>1.04</v>
          </cell>
          <cell r="J22">
            <v>1.2</v>
          </cell>
          <cell r="K22">
            <v>1.29</v>
          </cell>
          <cell r="L22">
            <v>1.42</v>
          </cell>
          <cell r="M22">
            <v>1.57</v>
          </cell>
          <cell r="N22">
            <v>1.68</v>
          </cell>
          <cell r="O22">
            <v>1.77</v>
          </cell>
          <cell r="P22">
            <v>2.19</v>
          </cell>
          <cell r="Q22">
            <v>2.34</v>
          </cell>
        </row>
        <row r="23">
          <cell r="A23" t="str">
            <v>10/31/45</v>
          </cell>
          <cell r="C23">
            <v>0.28999999999999998</v>
          </cell>
          <cell r="D23">
            <v>0.53</v>
          </cell>
          <cell r="E23">
            <v>0.86</v>
          </cell>
          <cell r="F23">
            <v>0.85</v>
          </cell>
          <cell r="G23">
            <v>0.84</v>
          </cell>
          <cell r="H23">
            <v>0.96</v>
          </cell>
          <cell r="I23">
            <v>1.01</v>
          </cell>
          <cell r="J23">
            <v>1.1599999999999999</v>
          </cell>
          <cell r="K23">
            <v>1.23</v>
          </cell>
          <cell r="L23">
            <v>1.36</v>
          </cell>
          <cell r="M23">
            <v>1.51</v>
          </cell>
          <cell r="N23">
            <v>1.62</v>
          </cell>
          <cell r="O23">
            <v>1.71</v>
          </cell>
          <cell r="P23">
            <v>2.15</v>
          </cell>
          <cell r="Q23">
            <v>2.29</v>
          </cell>
        </row>
        <row r="24">
          <cell r="A24" t="str">
            <v>11/30/45</v>
          </cell>
          <cell r="C24">
            <v>0.32</v>
          </cell>
          <cell r="D24">
            <v>0.64</v>
          </cell>
          <cell r="E24">
            <v>0.86</v>
          </cell>
          <cell r="F24">
            <v>0.87</v>
          </cell>
          <cell r="G24">
            <v>0.87</v>
          </cell>
          <cell r="H24">
            <v>0.98</v>
          </cell>
          <cell r="I24">
            <v>1.04</v>
          </cell>
          <cell r="J24">
            <v>1.1200000000000001</v>
          </cell>
          <cell r="K24">
            <v>1.1499999999999999</v>
          </cell>
          <cell r="L24">
            <v>1.29</v>
          </cell>
          <cell r="M24">
            <v>1.44</v>
          </cell>
          <cell r="N24">
            <v>1.56</v>
          </cell>
          <cell r="O24">
            <v>1.65</v>
          </cell>
          <cell r="P24">
            <v>2.09</v>
          </cell>
          <cell r="Q24">
            <v>2.23</v>
          </cell>
        </row>
        <row r="25">
          <cell r="A25" t="str">
            <v>12/31/45</v>
          </cell>
          <cell r="C25">
            <v>0.34</v>
          </cell>
          <cell r="D25">
            <v>0.51</v>
          </cell>
          <cell r="E25">
            <v>0.86</v>
          </cell>
          <cell r="F25">
            <v>0.85</v>
          </cell>
          <cell r="G25">
            <v>0.85</v>
          </cell>
          <cell r="H25">
            <v>0.94</v>
          </cell>
          <cell r="I25">
            <v>0.99</v>
          </cell>
          <cell r="J25">
            <v>1.1100000000000001</v>
          </cell>
          <cell r="K25">
            <v>1.17</v>
          </cell>
          <cell r="L25">
            <v>1.23</v>
          </cell>
          <cell r="M25">
            <v>1.29</v>
          </cell>
          <cell r="N25">
            <v>1.7</v>
          </cell>
          <cell r="O25">
            <v>2.2400000000000002</v>
          </cell>
          <cell r="P25">
            <v>2.09</v>
          </cell>
          <cell r="Q25">
            <v>2.02</v>
          </cell>
        </row>
        <row r="26">
          <cell r="A26" t="str">
            <v xml:space="preserve"> 1/31/46</v>
          </cell>
          <cell r="C26">
            <v>0.33</v>
          </cell>
          <cell r="D26">
            <v>0.47</v>
          </cell>
          <cell r="E26">
            <v>0.78</v>
          </cell>
          <cell r="F26">
            <v>0.79</v>
          </cell>
          <cell r="G26">
            <v>0.79</v>
          </cell>
          <cell r="H26">
            <v>0.85</v>
          </cell>
          <cell r="I26">
            <v>0.88</v>
          </cell>
          <cell r="J26">
            <v>1</v>
          </cell>
          <cell r="K26">
            <v>1.06</v>
          </cell>
          <cell r="L26">
            <v>1.1499999999999999</v>
          </cell>
          <cell r="M26">
            <v>1.25</v>
          </cell>
          <cell r="N26">
            <v>1.64</v>
          </cell>
          <cell r="O26">
            <v>2.11</v>
          </cell>
          <cell r="P26">
            <v>2.0699999999999998</v>
          </cell>
          <cell r="Q26">
            <v>2.04</v>
          </cell>
        </row>
        <row r="27">
          <cell r="A27" t="str">
            <v xml:space="preserve"> 2/28/46</v>
          </cell>
          <cell r="C27">
            <v>0.33</v>
          </cell>
          <cell r="D27">
            <v>0.45</v>
          </cell>
          <cell r="E27">
            <v>0.71</v>
          </cell>
          <cell r="F27">
            <v>0.75</v>
          </cell>
          <cell r="G27">
            <v>0.77</v>
          </cell>
          <cell r="H27">
            <v>0.78</v>
          </cell>
          <cell r="I27">
            <v>0.79</v>
          </cell>
          <cell r="J27">
            <v>0.9</v>
          </cell>
          <cell r="K27">
            <v>0.96</v>
          </cell>
          <cell r="L27">
            <v>1.1000000000000001</v>
          </cell>
          <cell r="M27">
            <v>1.25</v>
          </cell>
          <cell r="N27">
            <v>1.62</v>
          </cell>
          <cell r="O27">
            <v>2.0499999999999998</v>
          </cell>
          <cell r="P27">
            <v>2.0499999999999998</v>
          </cell>
          <cell r="Q27">
            <v>2.04</v>
          </cell>
        </row>
        <row r="28">
          <cell r="A28" t="str">
            <v xml:space="preserve"> 3/30/46</v>
          </cell>
          <cell r="C28">
            <v>0.33</v>
          </cell>
          <cell r="D28">
            <v>0.56000000000000005</v>
          </cell>
          <cell r="E28">
            <v>0.81</v>
          </cell>
          <cell r="F28">
            <v>0.81</v>
          </cell>
          <cell r="G28">
            <v>0.8</v>
          </cell>
          <cell r="H28">
            <v>0.88</v>
          </cell>
          <cell r="I28">
            <v>0.92</v>
          </cell>
          <cell r="J28">
            <v>1.03</v>
          </cell>
          <cell r="K28">
            <v>1.0900000000000001</v>
          </cell>
          <cell r="L28">
            <v>1.1599999999999999</v>
          </cell>
          <cell r="M28">
            <v>1.25</v>
          </cell>
          <cell r="N28">
            <v>1.6</v>
          </cell>
          <cell r="O28">
            <v>2.04</v>
          </cell>
          <cell r="P28">
            <v>2.0499999999999998</v>
          </cell>
          <cell r="Q28">
            <v>2.04</v>
          </cell>
        </row>
        <row r="29">
          <cell r="A29" t="str">
            <v xml:space="preserve"> 4/30/46</v>
          </cell>
          <cell r="C29">
            <v>0.34</v>
          </cell>
          <cell r="D29">
            <v>0.55000000000000004</v>
          </cell>
          <cell r="E29">
            <v>0.85</v>
          </cell>
          <cell r="F29">
            <v>0.86</v>
          </cell>
          <cell r="G29">
            <v>0.86</v>
          </cell>
          <cell r="H29">
            <v>0.95</v>
          </cell>
          <cell r="I29">
            <v>0.99</v>
          </cell>
          <cell r="J29">
            <v>1.1299999999999999</v>
          </cell>
          <cell r="K29">
            <v>1.21</v>
          </cell>
          <cell r="L29">
            <v>1.3</v>
          </cell>
          <cell r="M29">
            <v>1.4</v>
          </cell>
          <cell r="N29">
            <v>1.75</v>
          </cell>
          <cell r="O29">
            <v>2.17</v>
          </cell>
          <cell r="P29">
            <v>2.14</v>
          </cell>
          <cell r="Q29">
            <v>2.12</v>
          </cell>
        </row>
        <row r="30">
          <cell r="A30" t="str">
            <v xml:space="preserve"> 5/31/46</v>
          </cell>
          <cell r="C30">
            <v>0.35</v>
          </cell>
          <cell r="D30">
            <v>0.56000000000000005</v>
          </cell>
          <cell r="E30">
            <v>0.86</v>
          </cell>
          <cell r="F30">
            <v>0.85</v>
          </cell>
          <cell r="G30">
            <v>0.84</v>
          </cell>
          <cell r="H30">
            <v>0.95</v>
          </cell>
          <cell r="I30">
            <v>1</v>
          </cell>
          <cell r="J30">
            <v>1.1399999999999999</v>
          </cell>
          <cell r="K30">
            <v>1.21</v>
          </cell>
          <cell r="L30">
            <v>1.31</v>
          </cell>
          <cell r="M30">
            <v>1.43</v>
          </cell>
          <cell r="N30">
            <v>1.76</v>
          </cell>
          <cell r="O30">
            <v>2.15</v>
          </cell>
          <cell r="P30">
            <v>2.16</v>
          </cell>
          <cell r="Q30">
            <v>2.15</v>
          </cell>
        </row>
        <row r="31">
          <cell r="A31" t="str">
            <v xml:space="preserve"> 6/28/46</v>
          </cell>
          <cell r="C31">
            <v>0.33</v>
          </cell>
          <cell r="D31">
            <v>0.67</v>
          </cell>
          <cell r="E31">
            <v>0.86</v>
          </cell>
          <cell r="F31">
            <v>0.84</v>
          </cell>
          <cell r="G31">
            <v>0.83</v>
          </cell>
          <cell r="H31">
            <v>0.92</v>
          </cell>
          <cell r="I31">
            <v>0.96</v>
          </cell>
          <cell r="J31">
            <v>1.08</v>
          </cell>
          <cell r="K31">
            <v>1.1299999999999999</v>
          </cell>
          <cell r="L31">
            <v>1.25</v>
          </cell>
          <cell r="M31">
            <v>1.38</v>
          </cell>
          <cell r="N31">
            <v>1.73</v>
          </cell>
          <cell r="O31">
            <v>2.14</v>
          </cell>
          <cell r="P31">
            <v>2.13</v>
          </cell>
          <cell r="Q31">
            <v>2.11</v>
          </cell>
        </row>
        <row r="32">
          <cell r="A32" t="str">
            <v xml:space="preserve"> 7/31/46</v>
          </cell>
          <cell r="C32">
            <v>0.32</v>
          </cell>
          <cell r="D32">
            <v>0.61</v>
          </cell>
          <cell r="E32">
            <v>0.87</v>
          </cell>
          <cell r="F32">
            <v>0.85</v>
          </cell>
          <cell r="G32">
            <v>0.84</v>
          </cell>
          <cell r="H32">
            <v>0.93</v>
          </cell>
          <cell r="I32">
            <v>0.97</v>
          </cell>
          <cell r="J32">
            <v>1.1100000000000001</v>
          </cell>
          <cell r="K32">
            <v>1.17</v>
          </cell>
          <cell r="L32">
            <v>1.28</v>
          </cell>
          <cell r="M32">
            <v>1.4</v>
          </cell>
          <cell r="N32">
            <v>1.77</v>
          </cell>
          <cell r="O32">
            <v>2.2200000000000002</v>
          </cell>
          <cell r="P32">
            <v>2.17</v>
          </cell>
          <cell r="Q32">
            <v>2.14</v>
          </cell>
        </row>
        <row r="33">
          <cell r="A33" t="str">
            <v xml:space="preserve"> 8/30/46</v>
          </cell>
          <cell r="C33">
            <v>0.33</v>
          </cell>
          <cell r="D33">
            <v>0.56999999999999995</v>
          </cell>
          <cell r="E33">
            <v>0.88</v>
          </cell>
          <cell r="F33">
            <v>0.87</v>
          </cell>
          <cell r="G33">
            <v>0.87</v>
          </cell>
          <cell r="H33">
            <v>0.97</v>
          </cell>
          <cell r="I33">
            <v>1.02</v>
          </cell>
          <cell r="J33">
            <v>1.1599999999999999</v>
          </cell>
          <cell r="K33">
            <v>1.23</v>
          </cell>
          <cell r="L33">
            <v>1.35</v>
          </cell>
          <cell r="M33">
            <v>1.49</v>
          </cell>
          <cell r="N33">
            <v>1.83</v>
          </cell>
          <cell r="O33">
            <v>2.23</v>
          </cell>
          <cell r="P33">
            <v>2.2400000000000002</v>
          </cell>
          <cell r="Q33">
            <v>2.23</v>
          </cell>
        </row>
        <row r="34">
          <cell r="A34" t="str">
            <v xml:space="preserve"> 9/30/46</v>
          </cell>
          <cell r="C34">
            <v>0.34</v>
          </cell>
          <cell r="D34">
            <v>0.57999999999999996</v>
          </cell>
          <cell r="E34">
            <v>0.89</v>
          </cell>
          <cell r="F34">
            <v>0.87</v>
          </cell>
          <cell r="G34">
            <v>0.86</v>
          </cell>
          <cell r="H34">
            <v>1.03</v>
          </cell>
          <cell r="I34">
            <v>1.1100000000000001</v>
          </cell>
          <cell r="J34">
            <v>1.25</v>
          </cell>
          <cell r="K34">
            <v>1.32</v>
          </cell>
          <cell r="L34">
            <v>1.43</v>
          </cell>
          <cell r="M34">
            <v>1.55</v>
          </cell>
          <cell r="N34">
            <v>1.88</v>
          </cell>
          <cell r="O34">
            <v>2.2599999999999998</v>
          </cell>
          <cell r="P34">
            <v>2.25</v>
          </cell>
          <cell r="Q34">
            <v>2.2400000000000002</v>
          </cell>
        </row>
        <row r="35">
          <cell r="A35" t="str">
            <v>10/31/46</v>
          </cell>
          <cell r="C35">
            <v>0.32</v>
          </cell>
          <cell r="D35">
            <v>0.55000000000000004</v>
          </cell>
          <cell r="E35">
            <v>0.89</v>
          </cell>
          <cell r="F35">
            <v>0.86</v>
          </cell>
          <cell r="G35">
            <v>0.84</v>
          </cell>
          <cell r="H35">
            <v>0.97</v>
          </cell>
          <cell r="I35">
            <v>1.03</v>
          </cell>
          <cell r="J35">
            <v>1.2</v>
          </cell>
          <cell r="K35">
            <v>1.29</v>
          </cell>
          <cell r="L35">
            <v>1.42</v>
          </cell>
          <cell r="M35">
            <v>1.56</v>
          </cell>
          <cell r="N35">
            <v>1.86</v>
          </cell>
          <cell r="O35">
            <v>2.2000000000000002</v>
          </cell>
          <cell r="P35">
            <v>2.2200000000000002</v>
          </cell>
          <cell r="Q35">
            <v>2.21</v>
          </cell>
        </row>
        <row r="36">
          <cell r="A36" t="str">
            <v>11/30/46</v>
          </cell>
          <cell r="C36">
            <v>0.33</v>
          </cell>
          <cell r="D36">
            <v>0.7</v>
          </cell>
          <cell r="E36">
            <v>0.87</v>
          </cell>
          <cell r="F36">
            <v>0.86</v>
          </cell>
          <cell r="G36">
            <v>0.86</v>
          </cell>
          <cell r="H36">
            <v>1.02</v>
          </cell>
          <cell r="I36">
            <v>1.1000000000000001</v>
          </cell>
          <cell r="J36">
            <v>1.27</v>
          </cell>
          <cell r="K36">
            <v>1.36</v>
          </cell>
          <cell r="L36">
            <v>1.5</v>
          </cell>
          <cell r="M36">
            <v>1.66</v>
          </cell>
          <cell r="N36">
            <v>1.94</v>
          </cell>
          <cell r="O36">
            <v>2.25</v>
          </cell>
          <cell r="P36">
            <v>2.2599999999999998</v>
          </cell>
          <cell r="Q36">
            <v>2.25</v>
          </cell>
        </row>
        <row r="37">
          <cell r="A37" t="str">
            <v>12/31/46</v>
          </cell>
          <cell r="C37">
            <v>0.32</v>
          </cell>
          <cell r="D37">
            <v>0.47</v>
          </cell>
          <cell r="E37">
            <v>0.84</v>
          </cell>
          <cell r="F37">
            <v>0.85</v>
          </cell>
          <cell r="G37">
            <v>0.86</v>
          </cell>
          <cell r="H37">
            <v>0.97</v>
          </cell>
          <cell r="I37">
            <v>1.03</v>
          </cell>
          <cell r="J37">
            <v>1.2</v>
          </cell>
          <cell r="K37">
            <v>1.29</v>
          </cell>
          <cell r="L37">
            <v>1.41</v>
          </cell>
          <cell r="M37">
            <v>1.55</v>
          </cell>
          <cell r="N37">
            <v>1.85</v>
          </cell>
          <cell r="O37">
            <v>2.2000000000000002</v>
          </cell>
          <cell r="P37">
            <v>2.1800000000000002</v>
          </cell>
          <cell r="Q37">
            <v>2.17</v>
          </cell>
        </row>
        <row r="38">
          <cell r="A38" t="str">
            <v xml:space="preserve"> 1/31/47</v>
          </cell>
          <cell r="C38">
            <v>0.33</v>
          </cell>
          <cell r="D38">
            <v>0.44</v>
          </cell>
          <cell r="E38">
            <v>0.83</v>
          </cell>
          <cell r="F38">
            <v>0.85</v>
          </cell>
          <cell r="G38">
            <v>0.86</v>
          </cell>
          <cell r="H38">
            <v>0.93</v>
          </cell>
          <cell r="I38">
            <v>0.97</v>
          </cell>
          <cell r="J38">
            <v>1.18</v>
          </cell>
          <cell r="K38">
            <v>1.28</v>
          </cell>
          <cell r="L38">
            <v>1.38</v>
          </cell>
          <cell r="M38">
            <v>1.49</v>
          </cell>
          <cell r="N38">
            <v>1.81</v>
          </cell>
          <cell r="O38">
            <v>2.19</v>
          </cell>
          <cell r="P38">
            <v>2.2000000000000002</v>
          </cell>
          <cell r="Q38">
            <v>2.2000000000000002</v>
          </cell>
        </row>
        <row r="39">
          <cell r="A39" t="str">
            <v xml:space="preserve"> 2/28/47</v>
          </cell>
          <cell r="C39">
            <v>0.33</v>
          </cell>
          <cell r="D39">
            <v>0.55000000000000004</v>
          </cell>
          <cell r="E39">
            <v>0.82</v>
          </cell>
          <cell r="F39">
            <v>0.85</v>
          </cell>
          <cell r="G39">
            <v>0.87</v>
          </cell>
          <cell r="H39">
            <v>0.93</v>
          </cell>
          <cell r="I39">
            <v>0.96</v>
          </cell>
          <cell r="J39">
            <v>1.19</v>
          </cell>
          <cell r="K39">
            <v>1.3</v>
          </cell>
          <cell r="L39">
            <v>1.38</v>
          </cell>
          <cell r="M39">
            <v>1.46</v>
          </cell>
          <cell r="N39">
            <v>1.79</v>
          </cell>
          <cell r="O39">
            <v>2.19</v>
          </cell>
          <cell r="P39">
            <v>2.2000000000000002</v>
          </cell>
          <cell r="Q39">
            <v>2.19</v>
          </cell>
        </row>
        <row r="40">
          <cell r="A40" t="str">
            <v xml:space="preserve"> 3/31/47</v>
          </cell>
          <cell r="C40">
            <v>0.34</v>
          </cell>
          <cell r="D40">
            <v>0.59</v>
          </cell>
          <cell r="E40">
            <v>0.77</v>
          </cell>
          <cell r="F40">
            <v>0.81</v>
          </cell>
          <cell r="G40">
            <v>0.83</v>
          </cell>
          <cell r="H40">
            <v>0.92</v>
          </cell>
          <cell r="I40">
            <v>0.96</v>
          </cell>
          <cell r="J40">
            <v>1.1599999999999999</v>
          </cell>
          <cell r="K40">
            <v>1.27</v>
          </cell>
          <cell r="L40">
            <v>1.36</v>
          </cell>
          <cell r="M40">
            <v>1.46</v>
          </cell>
          <cell r="N40">
            <v>1.79</v>
          </cell>
          <cell r="O40">
            <v>2.19</v>
          </cell>
          <cell r="P40">
            <v>2.2000000000000002</v>
          </cell>
          <cell r="Q40">
            <v>2.19</v>
          </cell>
        </row>
        <row r="41">
          <cell r="A41" t="str">
            <v xml:space="preserve"> 4/30/47</v>
          </cell>
          <cell r="C41">
            <v>0.32</v>
          </cell>
          <cell r="D41">
            <v>0.59</v>
          </cell>
          <cell r="E41">
            <v>0.85</v>
          </cell>
          <cell r="F41">
            <v>0.87</v>
          </cell>
          <cell r="G41">
            <v>0.89</v>
          </cell>
          <cell r="H41">
            <v>1.01</v>
          </cell>
          <cell r="I41">
            <v>1.07</v>
          </cell>
          <cell r="J41">
            <v>1.24</v>
          </cell>
          <cell r="K41">
            <v>1.32</v>
          </cell>
          <cell r="L41">
            <v>1.4</v>
          </cell>
          <cell r="M41">
            <v>1.48</v>
          </cell>
          <cell r="N41">
            <v>1.81</v>
          </cell>
          <cell r="O41">
            <v>2.2000000000000002</v>
          </cell>
          <cell r="P41">
            <v>2.23</v>
          </cell>
          <cell r="Q41">
            <v>2.23</v>
          </cell>
        </row>
        <row r="42">
          <cell r="A42" t="str">
            <v xml:space="preserve"> 5/29/47</v>
          </cell>
          <cell r="C42">
            <v>0.33</v>
          </cell>
          <cell r="D42">
            <v>0.68</v>
          </cell>
          <cell r="E42">
            <v>0.87</v>
          </cell>
          <cell r="F42">
            <v>0.87</v>
          </cell>
          <cell r="G42">
            <v>0.88</v>
          </cell>
          <cell r="H42">
            <v>1.02</v>
          </cell>
          <cell r="I42">
            <v>1.0900000000000001</v>
          </cell>
          <cell r="J42">
            <v>1.24</v>
          </cell>
          <cell r="K42">
            <v>1.31</v>
          </cell>
          <cell r="L42">
            <v>1.39</v>
          </cell>
          <cell r="M42">
            <v>1.47</v>
          </cell>
          <cell r="N42">
            <v>1.8</v>
          </cell>
          <cell r="O42">
            <v>2.2000000000000002</v>
          </cell>
          <cell r="P42">
            <v>2.2200000000000002</v>
          </cell>
          <cell r="Q42">
            <v>2.2200000000000002</v>
          </cell>
        </row>
        <row r="43">
          <cell r="A43" t="str">
            <v xml:space="preserve"> 6/30/47</v>
          </cell>
          <cell r="C43">
            <v>0.34</v>
          </cell>
          <cell r="D43">
            <v>0.59</v>
          </cell>
          <cell r="E43">
            <v>0.86</v>
          </cell>
          <cell r="F43">
            <v>0.86</v>
          </cell>
          <cell r="G43">
            <v>0.87</v>
          </cell>
          <cell r="H43">
            <v>1.02</v>
          </cell>
          <cell r="I43">
            <v>1.0900000000000001</v>
          </cell>
          <cell r="J43">
            <v>1.26</v>
          </cell>
          <cell r="K43">
            <v>1.34</v>
          </cell>
          <cell r="L43">
            <v>1.42</v>
          </cell>
          <cell r="M43">
            <v>1.5</v>
          </cell>
          <cell r="N43">
            <v>1.84</v>
          </cell>
          <cell r="O43">
            <v>2.2599999999999998</v>
          </cell>
          <cell r="P43">
            <v>2.2200000000000002</v>
          </cell>
          <cell r="Q43">
            <v>2.2200000000000002</v>
          </cell>
        </row>
        <row r="44">
          <cell r="A44" t="str">
            <v xml:space="preserve"> 7/31/47</v>
          </cell>
          <cell r="C44">
            <v>0.33</v>
          </cell>
          <cell r="D44">
            <v>0.75</v>
          </cell>
          <cell r="E44">
            <v>0.83</v>
          </cell>
          <cell r="F44">
            <v>0.86</v>
          </cell>
          <cell r="G44">
            <v>0.88</v>
          </cell>
          <cell r="H44">
            <v>1.04</v>
          </cell>
          <cell r="I44">
            <v>1.1200000000000001</v>
          </cell>
          <cell r="J44">
            <v>1.29</v>
          </cell>
          <cell r="K44">
            <v>1.37</v>
          </cell>
          <cell r="L44">
            <v>1.42</v>
          </cell>
          <cell r="M44">
            <v>1.48</v>
          </cell>
          <cell r="N44">
            <v>1.83</v>
          </cell>
          <cell r="O44">
            <v>2.27</v>
          </cell>
          <cell r="P44">
            <v>2.19</v>
          </cell>
          <cell r="Q44">
            <v>2.1800000000000002</v>
          </cell>
        </row>
        <row r="45">
          <cell r="A45" t="str">
            <v xml:space="preserve"> 8/29/47</v>
          </cell>
          <cell r="C45">
            <v>0.32</v>
          </cell>
          <cell r="D45">
            <v>0.74</v>
          </cell>
          <cell r="E45">
            <v>0.83</v>
          </cell>
          <cell r="F45">
            <v>0.87</v>
          </cell>
          <cell r="G45">
            <v>0.89</v>
          </cell>
          <cell r="H45">
            <v>1.03</v>
          </cell>
          <cell r="I45">
            <v>1.1000000000000001</v>
          </cell>
          <cell r="J45">
            <v>1.23</v>
          </cell>
          <cell r="K45">
            <v>1.3</v>
          </cell>
          <cell r="L45">
            <v>1.36</v>
          </cell>
          <cell r="M45">
            <v>1.43</v>
          </cell>
          <cell r="N45">
            <v>1.8</v>
          </cell>
          <cell r="O45">
            <v>2.2599999999999998</v>
          </cell>
          <cell r="P45">
            <v>2.14</v>
          </cell>
          <cell r="Q45">
            <v>2.14</v>
          </cell>
        </row>
        <row r="46">
          <cell r="A46" t="str">
            <v xml:space="preserve"> 9/30/47</v>
          </cell>
          <cell r="C46">
            <v>0.75</v>
          </cell>
          <cell r="D46">
            <v>0.82</v>
          </cell>
          <cell r="E46">
            <v>0.81</v>
          </cell>
          <cell r="F46">
            <v>0.91</v>
          </cell>
          <cell r="G46">
            <v>0.95</v>
          </cell>
          <cell r="H46">
            <v>1.08</v>
          </cell>
          <cell r="I46">
            <v>1.1499999999999999</v>
          </cell>
          <cell r="J46">
            <v>1.27</v>
          </cell>
          <cell r="K46">
            <v>1.33</v>
          </cell>
          <cell r="L46">
            <v>1.4</v>
          </cell>
          <cell r="M46">
            <v>1.48</v>
          </cell>
          <cell r="N46">
            <v>1.85</v>
          </cell>
          <cell r="O46">
            <v>2.2999999999999998</v>
          </cell>
          <cell r="P46" t="e">
            <v>#N/A</v>
          </cell>
          <cell r="Q46">
            <v>2.1800000000000002</v>
          </cell>
        </row>
        <row r="47">
          <cell r="A47" t="str">
            <v>10/31/47</v>
          </cell>
          <cell r="C47">
            <v>0.79</v>
          </cell>
          <cell r="D47">
            <v>0.85</v>
          </cell>
          <cell r="E47">
            <v>0.86</v>
          </cell>
          <cell r="F47">
            <v>0.95</v>
          </cell>
          <cell r="G47">
            <v>1</v>
          </cell>
          <cell r="H47">
            <v>1.18</v>
          </cell>
          <cell r="I47">
            <v>1.28</v>
          </cell>
          <cell r="J47">
            <v>1.42</v>
          </cell>
          <cell r="K47">
            <v>1.49</v>
          </cell>
          <cell r="L47">
            <v>1.54</v>
          </cell>
          <cell r="M47">
            <v>1.6</v>
          </cell>
          <cell r="N47">
            <v>1.95</v>
          </cell>
          <cell r="O47">
            <v>2.4</v>
          </cell>
          <cell r="P47" t="e">
            <v>#N/A</v>
          </cell>
          <cell r="Q47">
            <v>2.2000000000000002</v>
          </cell>
        </row>
        <row r="48">
          <cell r="A48" t="str">
            <v>11/28/47</v>
          </cell>
          <cell r="C48">
            <v>0.83</v>
          </cell>
          <cell r="D48">
            <v>0.9</v>
          </cell>
          <cell r="E48">
            <v>0.92</v>
          </cell>
          <cell r="F48">
            <v>1</v>
          </cell>
          <cell r="G48">
            <v>1.04</v>
          </cell>
          <cell r="H48">
            <v>1.22</v>
          </cell>
          <cell r="I48">
            <v>1.31</v>
          </cell>
          <cell r="J48">
            <v>1.47</v>
          </cell>
          <cell r="K48">
            <v>1.55</v>
          </cell>
          <cell r="L48">
            <v>1.64</v>
          </cell>
          <cell r="M48">
            <v>1.74</v>
          </cell>
          <cell r="N48">
            <v>2.0499999999999998</v>
          </cell>
          <cell r="O48">
            <v>2.44</v>
          </cell>
          <cell r="P48" t="e">
            <v>#N/A</v>
          </cell>
          <cell r="Q48">
            <v>2.33</v>
          </cell>
        </row>
        <row r="49">
          <cell r="A49" t="str">
            <v>12/31/47</v>
          </cell>
          <cell r="C49">
            <v>0.87</v>
          </cell>
          <cell r="D49">
            <v>0.91</v>
          </cell>
          <cell r="E49">
            <v>0.94</v>
          </cell>
          <cell r="F49">
            <v>1.03</v>
          </cell>
          <cell r="G49">
            <v>1.08</v>
          </cell>
          <cell r="H49">
            <v>1.2</v>
          </cell>
          <cell r="I49">
            <v>1.27</v>
          </cell>
          <cell r="J49">
            <v>1.51</v>
          </cell>
          <cell r="K49">
            <v>1.63</v>
          </cell>
          <cell r="L49">
            <v>1.82</v>
          </cell>
          <cell r="M49">
            <v>2.04</v>
          </cell>
          <cell r="N49">
            <v>2.21</v>
          </cell>
          <cell r="O49">
            <v>2.34</v>
          </cell>
          <cell r="P49" t="e">
            <v>#N/A</v>
          </cell>
          <cell r="Q49">
            <v>2.4900000000000002</v>
          </cell>
        </row>
        <row r="50">
          <cell r="A50" t="str">
            <v xml:space="preserve"> 1/30/48</v>
          </cell>
          <cell r="C50">
            <v>0.94</v>
          </cell>
          <cell r="D50">
            <v>0.97</v>
          </cell>
          <cell r="E50">
            <v>0.96</v>
          </cell>
          <cell r="F50">
            <v>1.06</v>
          </cell>
          <cell r="G50">
            <v>1.1000000000000001</v>
          </cell>
          <cell r="H50">
            <v>1.22</v>
          </cell>
          <cell r="I50">
            <v>1.27</v>
          </cell>
          <cell r="J50">
            <v>1.51</v>
          </cell>
          <cell r="K50">
            <v>1.64</v>
          </cell>
          <cell r="L50">
            <v>1.82</v>
          </cell>
          <cell r="M50">
            <v>2.04</v>
          </cell>
          <cell r="N50">
            <v>2.21</v>
          </cell>
          <cell r="O50">
            <v>2.35</v>
          </cell>
          <cell r="P50" t="e">
            <v>#N/A</v>
          </cell>
          <cell r="Q50">
            <v>2.4900000000000002</v>
          </cell>
        </row>
        <row r="51">
          <cell r="A51" t="str">
            <v xml:space="preserve"> 2/27/48</v>
          </cell>
          <cell r="C51">
            <v>0.96</v>
          </cell>
          <cell r="D51">
            <v>0.96</v>
          </cell>
          <cell r="E51">
            <v>0.99</v>
          </cell>
          <cell r="F51">
            <v>1.07</v>
          </cell>
          <cell r="G51">
            <v>1.1000000000000001</v>
          </cell>
          <cell r="H51">
            <v>1.2</v>
          </cell>
          <cell r="I51">
            <v>1.25</v>
          </cell>
          <cell r="J51">
            <v>1.51</v>
          </cell>
          <cell r="K51">
            <v>1.64</v>
          </cell>
          <cell r="L51">
            <v>1.8</v>
          </cell>
          <cell r="M51">
            <v>1.99</v>
          </cell>
          <cell r="N51">
            <v>2.19</v>
          </cell>
          <cell r="O51">
            <v>2.38</v>
          </cell>
          <cell r="P51" t="e">
            <v>#N/A</v>
          </cell>
          <cell r="Q51">
            <v>2.4700000000000002</v>
          </cell>
        </row>
        <row r="52">
          <cell r="A52" t="str">
            <v xml:space="preserve"> 3/31/48</v>
          </cell>
          <cell r="C52">
            <v>0.97</v>
          </cell>
          <cell r="D52">
            <v>0.98</v>
          </cell>
          <cell r="E52">
            <v>1.02</v>
          </cell>
          <cell r="F52">
            <v>1.08</v>
          </cell>
          <cell r="G52">
            <v>1.1100000000000001</v>
          </cell>
          <cell r="H52">
            <v>1.21</v>
          </cell>
          <cell r="I52">
            <v>1.27</v>
          </cell>
          <cell r="J52">
            <v>1.51</v>
          </cell>
          <cell r="K52">
            <v>1.62</v>
          </cell>
          <cell r="L52">
            <v>1.78</v>
          </cell>
          <cell r="M52">
            <v>1.96</v>
          </cell>
          <cell r="N52">
            <v>2.1800000000000002</v>
          </cell>
          <cell r="O52">
            <v>2.41</v>
          </cell>
          <cell r="P52" t="e">
            <v>#N/A</v>
          </cell>
          <cell r="Q52">
            <v>2.46</v>
          </cell>
        </row>
        <row r="53">
          <cell r="A53" t="str">
            <v xml:space="preserve"> 4/30/48</v>
          </cell>
          <cell r="C53">
            <v>0.99</v>
          </cell>
          <cell r="D53">
            <v>0.98</v>
          </cell>
          <cell r="E53">
            <v>1.04</v>
          </cell>
          <cell r="F53">
            <v>1.0900000000000001</v>
          </cell>
          <cell r="G53">
            <v>1.1200000000000001</v>
          </cell>
          <cell r="H53">
            <v>1.23</v>
          </cell>
          <cell r="I53">
            <v>1.29</v>
          </cell>
          <cell r="J53">
            <v>1.51</v>
          </cell>
          <cell r="K53">
            <v>1.61</v>
          </cell>
          <cell r="L53">
            <v>1.76</v>
          </cell>
          <cell r="M53">
            <v>1.92</v>
          </cell>
          <cell r="N53">
            <v>2.17</v>
          </cell>
          <cell r="O53">
            <v>2.44</v>
          </cell>
          <cell r="P53" t="e">
            <v>#N/A</v>
          </cell>
          <cell r="Q53">
            <v>2.44</v>
          </cell>
        </row>
        <row r="54">
          <cell r="A54" t="str">
            <v xml:space="preserve"> 5/28/48</v>
          </cell>
          <cell r="C54">
            <v>0.99</v>
          </cell>
          <cell r="D54">
            <v>0.99</v>
          </cell>
          <cell r="E54">
            <v>1.01</v>
          </cell>
          <cell r="F54">
            <v>1.08</v>
          </cell>
          <cell r="G54">
            <v>1.1200000000000001</v>
          </cell>
          <cell r="H54">
            <v>1.17</v>
          </cell>
          <cell r="I54">
            <v>1.2</v>
          </cell>
          <cell r="J54">
            <v>1.41</v>
          </cell>
          <cell r="K54">
            <v>1.51</v>
          </cell>
          <cell r="L54">
            <v>1.64</v>
          </cell>
          <cell r="M54">
            <v>1.78</v>
          </cell>
          <cell r="N54">
            <v>2.09</v>
          </cell>
          <cell r="O54">
            <v>2.44</v>
          </cell>
          <cell r="P54" t="e">
            <v>#N/A</v>
          </cell>
          <cell r="Q54">
            <v>2.35</v>
          </cell>
        </row>
        <row r="55">
          <cell r="A55" t="str">
            <v xml:space="preserve"> 6/30/48</v>
          </cell>
          <cell r="C55">
            <v>0.99</v>
          </cell>
          <cell r="D55">
            <v>0.98</v>
          </cell>
          <cell r="E55">
            <v>1.03</v>
          </cell>
          <cell r="F55">
            <v>1.08</v>
          </cell>
          <cell r="G55">
            <v>1.1000000000000001</v>
          </cell>
          <cell r="H55">
            <v>1.25</v>
          </cell>
          <cell r="I55">
            <v>1.32</v>
          </cell>
          <cell r="J55">
            <v>1.49</v>
          </cell>
          <cell r="K55">
            <v>1.58</v>
          </cell>
          <cell r="L55">
            <v>1.74</v>
          </cell>
          <cell r="M55">
            <v>1.92</v>
          </cell>
          <cell r="N55">
            <v>2.19</v>
          </cell>
          <cell r="O55">
            <v>2.46</v>
          </cell>
          <cell r="P55" t="e">
            <v>#N/A</v>
          </cell>
          <cell r="Q55">
            <v>2.42</v>
          </cell>
        </row>
        <row r="56">
          <cell r="A56" t="str">
            <v xml:space="preserve"> 7/30/48</v>
          </cell>
          <cell r="C56">
            <v>0.99</v>
          </cell>
          <cell r="D56">
            <v>0.99</v>
          </cell>
          <cell r="E56">
            <v>1.01</v>
          </cell>
          <cell r="F56">
            <v>1.0900000000000001</v>
          </cell>
          <cell r="G56">
            <v>1.1399999999999999</v>
          </cell>
          <cell r="H56">
            <v>1.25</v>
          </cell>
          <cell r="I56">
            <v>1.3</v>
          </cell>
          <cell r="J56">
            <v>1.55</v>
          </cell>
          <cell r="K56">
            <v>1.67</v>
          </cell>
          <cell r="L56">
            <v>1.82</v>
          </cell>
          <cell r="M56">
            <v>1.99</v>
          </cell>
          <cell r="N56">
            <v>2.21</v>
          </cell>
          <cell r="O56">
            <v>2.42</v>
          </cell>
          <cell r="P56" t="e">
            <v>#N/A</v>
          </cell>
          <cell r="Q56">
            <v>2.4500000000000002</v>
          </cell>
        </row>
        <row r="57">
          <cell r="A57" t="str">
            <v xml:space="preserve"> 8/31/48</v>
          </cell>
          <cell r="C57">
            <v>1.01</v>
          </cell>
          <cell r="D57">
            <v>0.94</v>
          </cell>
          <cell r="E57">
            <v>1.1299999999999999</v>
          </cell>
          <cell r="F57">
            <v>1.1599999999999999</v>
          </cell>
          <cell r="G57">
            <v>1.17</v>
          </cell>
          <cell r="H57">
            <v>1.27</v>
          </cell>
          <cell r="I57">
            <v>1.32</v>
          </cell>
          <cell r="J57">
            <v>1.59</v>
          </cell>
          <cell r="K57">
            <v>1.73</v>
          </cell>
          <cell r="L57">
            <v>1.87</v>
          </cell>
          <cell r="M57">
            <v>2.0299999999999998</v>
          </cell>
          <cell r="N57">
            <v>2.2200000000000002</v>
          </cell>
          <cell r="O57">
            <v>2.4</v>
          </cell>
          <cell r="P57" t="e">
            <v>#N/A</v>
          </cell>
          <cell r="Q57">
            <v>2.4700000000000002</v>
          </cell>
        </row>
        <row r="58">
          <cell r="A58" t="str">
            <v xml:space="preserve"> 9/30/48</v>
          </cell>
          <cell r="C58">
            <v>0.56999999999999995</v>
          </cell>
          <cell r="D58">
            <v>1.06</v>
          </cell>
          <cell r="E58">
            <v>1.1399999999999999</v>
          </cell>
          <cell r="F58">
            <v>1.21</v>
          </cell>
          <cell r="G58">
            <v>1.24</v>
          </cell>
          <cell r="H58">
            <v>1.35</v>
          </cell>
          <cell r="I58">
            <v>1.4</v>
          </cell>
          <cell r="J58">
            <v>1.62</v>
          </cell>
          <cell r="K58">
            <v>1.74</v>
          </cell>
          <cell r="L58">
            <v>1.89</v>
          </cell>
          <cell r="M58">
            <v>2.06</v>
          </cell>
          <cell r="N58">
            <v>2.19</v>
          </cell>
          <cell r="O58">
            <v>2.2799999999999998</v>
          </cell>
          <cell r="P58" t="e">
            <v>#N/A</v>
          </cell>
          <cell r="Q58">
            <v>2.4900000000000002</v>
          </cell>
        </row>
        <row r="59">
          <cell r="A59" t="str">
            <v>10/29/48</v>
          </cell>
          <cell r="C59">
            <v>1.06</v>
          </cell>
          <cell r="D59">
            <v>0.98</v>
          </cell>
          <cell r="E59">
            <v>1.1399999999999999</v>
          </cell>
          <cell r="F59">
            <v>1.23</v>
          </cell>
          <cell r="G59">
            <v>1.28</v>
          </cell>
          <cell r="H59">
            <v>1.39</v>
          </cell>
          <cell r="I59">
            <v>1.45</v>
          </cell>
          <cell r="J59">
            <v>1.65</v>
          </cell>
          <cell r="K59">
            <v>1.76</v>
          </cell>
          <cell r="L59">
            <v>1.91</v>
          </cell>
          <cell r="M59">
            <v>2.09</v>
          </cell>
          <cell r="N59">
            <v>2.2200000000000002</v>
          </cell>
          <cell r="O59">
            <v>2.3199999999999998</v>
          </cell>
          <cell r="P59" t="e">
            <v>#N/A</v>
          </cell>
          <cell r="Q59">
            <v>2.4900000000000002</v>
          </cell>
        </row>
        <row r="60">
          <cell r="A60" t="str">
            <v>11/30/48</v>
          </cell>
          <cell r="C60">
            <v>0.63</v>
          </cell>
          <cell r="D60">
            <v>1.08</v>
          </cell>
          <cell r="E60">
            <v>1.1100000000000001</v>
          </cell>
          <cell r="F60">
            <v>1.21</v>
          </cell>
          <cell r="G60">
            <v>1.25</v>
          </cell>
          <cell r="H60">
            <v>1.35</v>
          </cell>
          <cell r="I60">
            <v>1.4</v>
          </cell>
          <cell r="J60">
            <v>1.6</v>
          </cell>
          <cell r="K60">
            <v>1.71</v>
          </cell>
          <cell r="L60">
            <v>1.86</v>
          </cell>
          <cell r="M60">
            <v>2.04</v>
          </cell>
          <cell r="N60">
            <v>2.17</v>
          </cell>
          <cell r="O60">
            <v>2.27</v>
          </cell>
          <cell r="P60" t="e">
            <v>#N/A</v>
          </cell>
          <cell r="Q60">
            <v>2.46</v>
          </cell>
        </row>
        <row r="61">
          <cell r="A61" t="str">
            <v>12/31/48</v>
          </cell>
          <cell r="C61">
            <v>1.1100000000000001</v>
          </cell>
          <cell r="D61">
            <v>1.1200000000000001</v>
          </cell>
          <cell r="E61">
            <v>1.18</v>
          </cell>
          <cell r="F61">
            <v>1.21</v>
          </cell>
          <cell r="G61">
            <v>1.22</v>
          </cell>
          <cell r="H61">
            <v>1.34</v>
          </cell>
          <cell r="I61">
            <v>1.4</v>
          </cell>
          <cell r="J61">
            <v>1.55</v>
          </cell>
          <cell r="K61">
            <v>1.62</v>
          </cell>
          <cell r="L61">
            <v>1.79</v>
          </cell>
          <cell r="M61">
            <v>1.99</v>
          </cell>
          <cell r="N61">
            <v>2.14</v>
          </cell>
          <cell r="O61">
            <v>2.2599999999999998</v>
          </cell>
          <cell r="P61" t="e">
            <v>#N/A</v>
          </cell>
          <cell r="Q61">
            <v>2.4300000000000002</v>
          </cell>
        </row>
        <row r="62">
          <cell r="A62" t="str">
            <v xml:space="preserve"> 1/31/49</v>
          </cell>
          <cell r="C62">
            <v>1.1399999999999999</v>
          </cell>
          <cell r="D62">
            <v>1.1599999999999999</v>
          </cell>
          <cell r="E62">
            <v>1.19</v>
          </cell>
          <cell r="F62">
            <v>1.21</v>
          </cell>
          <cell r="G62">
            <v>1.23</v>
          </cell>
          <cell r="H62">
            <v>1.34</v>
          </cell>
          <cell r="I62">
            <v>1.4</v>
          </cell>
          <cell r="J62">
            <v>1.49</v>
          </cell>
          <cell r="K62">
            <v>1.54</v>
          </cell>
          <cell r="L62">
            <v>1.73</v>
          </cell>
          <cell r="M62">
            <v>1.94</v>
          </cell>
          <cell r="N62">
            <v>2.09</v>
          </cell>
          <cell r="O62">
            <v>2.2200000000000002</v>
          </cell>
          <cell r="P62" t="e">
            <v>#N/A</v>
          </cell>
          <cell r="Q62">
            <v>2.39</v>
          </cell>
        </row>
        <row r="63">
          <cell r="A63" t="str">
            <v xml:space="preserve"> 2/28/49</v>
          </cell>
          <cell r="C63">
            <v>1.1200000000000001</v>
          </cell>
          <cell r="D63">
            <v>1.1499999999999999</v>
          </cell>
          <cell r="E63">
            <v>1.19</v>
          </cell>
          <cell r="F63">
            <v>1.21</v>
          </cell>
          <cell r="G63">
            <v>1.22</v>
          </cell>
          <cell r="H63">
            <v>1.34</v>
          </cell>
          <cell r="I63">
            <v>1.4</v>
          </cell>
          <cell r="J63">
            <v>1.51</v>
          </cell>
          <cell r="K63">
            <v>1.56</v>
          </cell>
          <cell r="L63">
            <v>1.74</v>
          </cell>
          <cell r="M63">
            <v>1.93</v>
          </cell>
          <cell r="N63">
            <v>2.08</v>
          </cell>
          <cell r="O63">
            <v>2.2000000000000002</v>
          </cell>
          <cell r="P63" t="e">
            <v>#N/A</v>
          </cell>
          <cell r="Q63">
            <v>2.37</v>
          </cell>
        </row>
        <row r="64">
          <cell r="A64" t="str">
            <v xml:space="preserve"> 3/31/49</v>
          </cell>
          <cell r="C64">
            <v>1.1299999999999999</v>
          </cell>
          <cell r="D64">
            <v>1.17</v>
          </cell>
          <cell r="E64">
            <v>1.18</v>
          </cell>
          <cell r="F64">
            <v>1.21</v>
          </cell>
          <cell r="G64">
            <v>1.23</v>
          </cell>
          <cell r="H64">
            <v>1.36</v>
          </cell>
          <cell r="I64">
            <v>1.42</v>
          </cell>
          <cell r="J64">
            <v>1.46</v>
          </cell>
          <cell r="K64">
            <v>1.48</v>
          </cell>
          <cell r="L64">
            <v>1.67</v>
          </cell>
          <cell r="M64">
            <v>1.88</v>
          </cell>
          <cell r="N64">
            <v>2.04</v>
          </cell>
          <cell r="O64">
            <v>2.16</v>
          </cell>
          <cell r="P64" t="e">
            <v>#N/A</v>
          </cell>
          <cell r="Q64">
            <v>2.33</v>
          </cell>
        </row>
        <row r="65">
          <cell r="A65" t="str">
            <v xml:space="preserve"> 4/29/49</v>
          </cell>
          <cell r="C65">
            <v>1.1299999999999999</v>
          </cell>
          <cell r="D65">
            <v>1.1599999999999999</v>
          </cell>
          <cell r="E65">
            <v>1.17</v>
          </cell>
          <cell r="F65">
            <v>1.18</v>
          </cell>
          <cell r="G65">
            <v>1.18</v>
          </cell>
          <cell r="H65">
            <v>1.32</v>
          </cell>
          <cell r="I65">
            <v>1.39</v>
          </cell>
          <cell r="J65">
            <v>1.44</v>
          </cell>
          <cell r="K65">
            <v>1.47</v>
          </cell>
          <cell r="L65">
            <v>1.66</v>
          </cell>
          <cell r="M65">
            <v>1.87</v>
          </cell>
          <cell r="N65">
            <v>2.0299999999999998</v>
          </cell>
          <cell r="O65">
            <v>2.16</v>
          </cell>
          <cell r="P65" t="e">
            <v>#N/A</v>
          </cell>
          <cell r="Q65">
            <v>2.34</v>
          </cell>
        </row>
        <row r="66">
          <cell r="A66" t="str">
            <v xml:space="preserve"> 5/31/49</v>
          </cell>
          <cell r="C66">
            <v>1.1200000000000001</v>
          </cell>
          <cell r="D66">
            <v>1.1499999999999999</v>
          </cell>
          <cell r="E66">
            <v>1.17</v>
          </cell>
          <cell r="F66">
            <v>1.19</v>
          </cell>
          <cell r="G66">
            <v>1.2</v>
          </cell>
          <cell r="H66">
            <v>1.33</v>
          </cell>
          <cell r="I66">
            <v>1.4</v>
          </cell>
          <cell r="J66">
            <v>1.4</v>
          </cell>
          <cell r="K66">
            <v>1.41</v>
          </cell>
          <cell r="L66">
            <v>1.61</v>
          </cell>
          <cell r="M66">
            <v>1.85</v>
          </cell>
          <cell r="N66">
            <v>2.0299999999999998</v>
          </cell>
          <cell r="O66">
            <v>2.16</v>
          </cell>
          <cell r="P66" t="e">
            <v>#N/A</v>
          </cell>
          <cell r="Q66">
            <v>2.34</v>
          </cell>
        </row>
        <row r="67">
          <cell r="A67" t="str">
            <v xml:space="preserve"> 6/30/49</v>
          </cell>
          <cell r="C67">
            <v>1.06</v>
          </cell>
          <cell r="D67">
            <v>1.08</v>
          </cell>
          <cell r="E67">
            <v>1.1000000000000001</v>
          </cell>
          <cell r="F67">
            <v>1.1100000000000001</v>
          </cell>
          <cell r="G67">
            <v>1.1100000000000001</v>
          </cell>
          <cell r="H67">
            <v>1.26</v>
          </cell>
          <cell r="I67">
            <v>1.33</v>
          </cell>
          <cell r="J67">
            <v>1.25</v>
          </cell>
          <cell r="K67">
            <v>1.2</v>
          </cell>
          <cell r="L67">
            <v>1.45</v>
          </cell>
          <cell r="M67">
            <v>1.73</v>
          </cell>
          <cell r="N67">
            <v>1.94</v>
          </cell>
          <cell r="O67">
            <v>2.11</v>
          </cell>
          <cell r="P67" t="e">
            <v>#N/A</v>
          </cell>
          <cell r="Q67">
            <v>2.2400000000000002</v>
          </cell>
        </row>
        <row r="68">
          <cell r="A68" t="str">
            <v xml:space="preserve"> 7/29/49</v>
          </cell>
          <cell r="C68">
            <v>1</v>
          </cell>
          <cell r="D68">
            <v>1.01</v>
          </cell>
          <cell r="E68">
            <v>1.03</v>
          </cell>
          <cell r="F68">
            <v>1.03</v>
          </cell>
          <cell r="G68">
            <v>1.03</v>
          </cell>
          <cell r="H68">
            <v>1.19</v>
          </cell>
          <cell r="I68">
            <v>1.27</v>
          </cell>
          <cell r="J68">
            <v>1.19</v>
          </cell>
          <cell r="K68">
            <v>1.1499999999999999</v>
          </cell>
          <cell r="L68">
            <v>1.41</v>
          </cell>
          <cell r="M68">
            <v>1.7</v>
          </cell>
          <cell r="N68">
            <v>1.92</v>
          </cell>
          <cell r="O68">
            <v>2.09</v>
          </cell>
          <cell r="P68" t="e">
            <v>#N/A</v>
          </cell>
          <cell r="Q68">
            <v>2.23</v>
          </cell>
        </row>
        <row r="69">
          <cell r="A69" t="str">
            <v xml:space="preserve"> 8/31/49</v>
          </cell>
          <cell r="C69">
            <v>1.02</v>
          </cell>
          <cell r="D69">
            <v>1.03</v>
          </cell>
          <cell r="E69">
            <v>1.05</v>
          </cell>
          <cell r="F69">
            <v>1.04</v>
          </cell>
          <cell r="G69">
            <v>1.04</v>
          </cell>
          <cell r="H69">
            <v>1.1599999999999999</v>
          </cell>
          <cell r="I69">
            <v>1.23</v>
          </cell>
          <cell r="J69">
            <v>1.1599999999999999</v>
          </cell>
          <cell r="K69">
            <v>1.1299999999999999</v>
          </cell>
          <cell r="L69">
            <v>1.37</v>
          </cell>
          <cell r="M69">
            <v>1.64</v>
          </cell>
          <cell r="N69">
            <v>1.84</v>
          </cell>
          <cell r="O69">
            <v>2</v>
          </cell>
          <cell r="P69" t="e">
            <v>#N/A</v>
          </cell>
          <cell r="Q69">
            <v>2.17</v>
          </cell>
        </row>
        <row r="70">
          <cell r="A70" t="str">
            <v xml:space="preserve"> 9/30/49</v>
          </cell>
          <cell r="C70">
            <v>1.04</v>
          </cell>
          <cell r="D70">
            <v>1.05</v>
          </cell>
          <cell r="E70">
            <v>1.08</v>
          </cell>
          <cell r="F70">
            <v>1.07</v>
          </cell>
          <cell r="G70">
            <v>1.07</v>
          </cell>
          <cell r="H70">
            <v>1.19</v>
          </cell>
          <cell r="I70">
            <v>1.25</v>
          </cell>
          <cell r="J70">
            <v>1.1599999999999999</v>
          </cell>
          <cell r="K70">
            <v>1.1100000000000001</v>
          </cell>
          <cell r="L70">
            <v>1.37</v>
          </cell>
          <cell r="M70">
            <v>1.66</v>
          </cell>
          <cell r="N70">
            <v>1.88</v>
          </cell>
          <cell r="O70">
            <v>2.0499999999999998</v>
          </cell>
          <cell r="P70" t="e">
            <v>#N/A</v>
          </cell>
          <cell r="Q70">
            <v>2.1800000000000002</v>
          </cell>
        </row>
        <row r="71">
          <cell r="A71" t="str">
            <v>10/31/49</v>
          </cell>
          <cell r="C71">
            <v>1.02</v>
          </cell>
          <cell r="D71">
            <v>1.06</v>
          </cell>
          <cell r="E71">
            <v>1.0900000000000001</v>
          </cell>
          <cell r="F71">
            <v>1.08</v>
          </cell>
          <cell r="G71">
            <v>1.07</v>
          </cell>
          <cell r="H71">
            <v>1.2</v>
          </cell>
          <cell r="I71">
            <v>1.27</v>
          </cell>
          <cell r="J71">
            <v>1.1499999999999999</v>
          </cell>
          <cell r="K71">
            <v>1.1000000000000001</v>
          </cell>
          <cell r="L71">
            <v>1.36</v>
          </cell>
          <cell r="M71">
            <v>1.66</v>
          </cell>
          <cell r="N71">
            <v>1.88</v>
          </cell>
          <cell r="O71">
            <v>2.06</v>
          </cell>
          <cell r="P71" t="e">
            <v>#N/A</v>
          </cell>
          <cell r="Q71">
            <v>2.1800000000000002</v>
          </cell>
        </row>
        <row r="72">
          <cell r="A72" t="str">
            <v>11/30/49</v>
          </cell>
          <cell r="C72">
            <v>1.04</v>
          </cell>
          <cell r="D72">
            <v>1.1000000000000001</v>
          </cell>
          <cell r="E72">
            <v>1.1100000000000001</v>
          </cell>
          <cell r="F72">
            <v>1.0900000000000001</v>
          </cell>
          <cell r="G72">
            <v>1.08</v>
          </cell>
          <cell r="H72">
            <v>1.23</v>
          </cell>
          <cell r="I72">
            <v>1.3</v>
          </cell>
          <cell r="J72">
            <v>1.1499999999999999</v>
          </cell>
          <cell r="K72">
            <v>1.07</v>
          </cell>
          <cell r="L72">
            <v>1.34</v>
          </cell>
          <cell r="M72">
            <v>1.65</v>
          </cell>
          <cell r="N72">
            <v>1.88</v>
          </cell>
          <cell r="O72">
            <v>2.06</v>
          </cell>
          <cell r="P72" t="e">
            <v>#N/A</v>
          </cell>
          <cell r="Q72">
            <v>2.1800000000000002</v>
          </cell>
        </row>
        <row r="73">
          <cell r="A73" t="str">
            <v>12/30/49</v>
          </cell>
          <cell r="C73">
            <v>1.05</v>
          </cell>
          <cell r="D73">
            <v>1.08</v>
          </cell>
          <cell r="E73">
            <v>1.1000000000000001</v>
          </cell>
          <cell r="F73">
            <v>1.0900000000000001</v>
          </cell>
          <cell r="G73">
            <v>1.08</v>
          </cell>
          <cell r="H73">
            <v>1.19</v>
          </cell>
          <cell r="I73">
            <v>1.24</v>
          </cell>
          <cell r="J73">
            <v>1.21</v>
          </cell>
          <cell r="K73">
            <v>1.2</v>
          </cell>
          <cell r="L73">
            <v>1.41</v>
          </cell>
          <cell r="M73">
            <v>1.65</v>
          </cell>
          <cell r="N73">
            <v>1.83</v>
          </cell>
          <cell r="O73">
            <v>1.97</v>
          </cell>
          <cell r="P73" t="e">
            <v>#N/A</v>
          </cell>
          <cell r="Q73">
            <v>2.16</v>
          </cell>
        </row>
        <row r="74">
          <cell r="A74" t="str">
            <v xml:space="preserve"> 1/31/50</v>
          </cell>
          <cell r="C74">
            <v>1.1000000000000001</v>
          </cell>
          <cell r="D74">
            <v>1.1200000000000001</v>
          </cell>
          <cell r="E74">
            <v>1.1100000000000001</v>
          </cell>
          <cell r="F74">
            <v>1.1100000000000001</v>
          </cell>
          <cell r="G74">
            <v>1.1000000000000001</v>
          </cell>
          <cell r="H74">
            <v>1.23</v>
          </cell>
          <cell r="I74">
            <v>1.3</v>
          </cell>
          <cell r="J74">
            <v>1.28</v>
          </cell>
          <cell r="K74">
            <v>1.27</v>
          </cell>
          <cell r="L74">
            <v>1.48</v>
          </cell>
          <cell r="M74">
            <v>1.73</v>
          </cell>
          <cell r="N74">
            <v>1.92</v>
          </cell>
          <cell r="O74">
            <v>2.0699999999999998</v>
          </cell>
          <cell r="P74" t="e">
            <v>#N/A</v>
          </cell>
          <cell r="Q74">
            <v>2.21</v>
          </cell>
        </row>
        <row r="75">
          <cell r="A75" t="str">
            <v xml:space="preserve"> 2/28/50</v>
          </cell>
          <cell r="C75">
            <v>1.1299999999999999</v>
          </cell>
          <cell r="D75">
            <v>1.1399999999999999</v>
          </cell>
          <cell r="E75">
            <v>1.1200000000000001</v>
          </cell>
          <cell r="F75">
            <v>1.1399999999999999</v>
          </cell>
          <cell r="G75">
            <v>1.1499999999999999</v>
          </cell>
          <cell r="H75">
            <v>1.25</v>
          </cell>
          <cell r="I75">
            <v>1.31</v>
          </cell>
          <cell r="J75">
            <v>1.29</v>
          </cell>
          <cell r="K75">
            <v>1.29</v>
          </cell>
          <cell r="L75">
            <v>1.51</v>
          </cell>
          <cell r="M75">
            <v>1.76</v>
          </cell>
          <cell r="N75">
            <v>1.94</v>
          </cell>
          <cell r="O75">
            <v>2.09</v>
          </cell>
          <cell r="P75" t="e">
            <v>#N/A</v>
          </cell>
          <cell r="Q75">
            <v>2.2000000000000002</v>
          </cell>
        </row>
        <row r="76">
          <cell r="A76" t="str">
            <v xml:space="preserve"> 3/31/50</v>
          </cell>
          <cell r="C76">
            <v>1.1200000000000001</v>
          </cell>
          <cell r="D76">
            <v>1.1499999999999999</v>
          </cell>
          <cell r="E76">
            <v>1.1499999999999999</v>
          </cell>
          <cell r="F76">
            <v>1.1299999999999999</v>
          </cell>
          <cell r="G76">
            <v>1.1200000000000001</v>
          </cell>
          <cell r="H76">
            <v>1.28</v>
          </cell>
          <cell r="I76">
            <v>1.36</v>
          </cell>
          <cell r="J76">
            <v>1.32</v>
          </cell>
          <cell r="K76">
            <v>1.29</v>
          </cell>
          <cell r="L76">
            <v>1.52</v>
          </cell>
          <cell r="M76">
            <v>1.77</v>
          </cell>
          <cell r="N76">
            <v>1.97</v>
          </cell>
          <cell r="O76">
            <v>2.12</v>
          </cell>
          <cell r="P76" t="e">
            <v>#N/A</v>
          </cell>
          <cell r="Q76">
            <v>2.2000000000000002</v>
          </cell>
        </row>
        <row r="77">
          <cell r="A77" t="str">
            <v xml:space="preserve"> 4/28/50</v>
          </cell>
          <cell r="C77">
            <v>1.1499999999999999</v>
          </cell>
          <cell r="D77">
            <v>1.17</v>
          </cell>
          <cell r="E77">
            <v>1.18</v>
          </cell>
          <cell r="F77">
            <v>1.1499999999999999</v>
          </cell>
          <cell r="G77">
            <v>1.1399999999999999</v>
          </cell>
          <cell r="H77">
            <v>1.31</v>
          </cell>
          <cell r="I77">
            <v>1.39</v>
          </cell>
          <cell r="J77">
            <v>1.35</v>
          </cell>
          <cell r="K77">
            <v>1.32</v>
          </cell>
          <cell r="L77">
            <v>1.55</v>
          </cell>
          <cell r="M77">
            <v>1.82</v>
          </cell>
          <cell r="N77">
            <v>2.02</v>
          </cell>
          <cell r="O77">
            <v>2.17</v>
          </cell>
          <cell r="P77" t="e">
            <v>#N/A</v>
          </cell>
          <cell r="Q77">
            <v>2.1800000000000002</v>
          </cell>
        </row>
        <row r="78">
          <cell r="A78" t="str">
            <v xml:space="preserve"> 5/31/50</v>
          </cell>
          <cell r="C78">
            <v>1.1599999999999999</v>
          </cell>
          <cell r="D78">
            <v>1.1599999999999999</v>
          </cell>
          <cell r="E78">
            <v>1.17</v>
          </cell>
          <cell r="F78">
            <v>1.19</v>
          </cell>
          <cell r="G78">
            <v>1.2</v>
          </cell>
          <cell r="H78">
            <v>1.3</v>
          </cell>
          <cell r="I78">
            <v>1.35</v>
          </cell>
          <cell r="J78">
            <v>1.32</v>
          </cell>
          <cell r="K78">
            <v>1.3</v>
          </cell>
          <cell r="L78">
            <v>1.54</v>
          </cell>
          <cell r="M78">
            <v>1.82</v>
          </cell>
          <cell r="N78">
            <v>2.0299999999999998</v>
          </cell>
          <cell r="O78">
            <v>2.19</v>
          </cell>
          <cell r="P78" t="e">
            <v>#N/A</v>
          </cell>
          <cell r="Q78">
            <v>2.17</v>
          </cell>
        </row>
        <row r="79">
          <cell r="A79" t="str">
            <v xml:space="preserve"> 6/30/50</v>
          </cell>
          <cell r="C79">
            <v>1.1599999999999999</v>
          </cell>
          <cell r="D79">
            <v>1.1399999999999999</v>
          </cell>
          <cell r="E79">
            <v>1.19</v>
          </cell>
          <cell r="F79">
            <v>1.2</v>
          </cell>
          <cell r="G79">
            <v>1.21</v>
          </cell>
          <cell r="H79">
            <v>1.33</v>
          </cell>
          <cell r="I79">
            <v>1.38</v>
          </cell>
          <cell r="J79">
            <v>1.35</v>
          </cell>
          <cell r="K79">
            <v>1.33</v>
          </cell>
          <cell r="L79">
            <v>1.58</v>
          </cell>
          <cell r="M79">
            <v>1.87</v>
          </cell>
          <cell r="N79">
            <v>2.09</v>
          </cell>
          <cell r="O79">
            <v>2.2599999999999998</v>
          </cell>
          <cell r="P79" t="e">
            <v>#N/A</v>
          </cell>
          <cell r="Q79">
            <v>2.19</v>
          </cell>
        </row>
        <row r="80">
          <cell r="A80" t="str">
            <v xml:space="preserve"> 7/31/50</v>
          </cell>
          <cell r="C80">
            <v>1.1499999999999999</v>
          </cell>
          <cell r="D80">
            <v>1.17</v>
          </cell>
          <cell r="E80">
            <v>1.17</v>
          </cell>
          <cell r="F80">
            <v>1.21</v>
          </cell>
          <cell r="G80">
            <v>1.23</v>
          </cell>
          <cell r="H80">
            <v>1.32</v>
          </cell>
          <cell r="I80">
            <v>1.36</v>
          </cell>
          <cell r="J80">
            <v>1.3</v>
          </cell>
          <cell r="K80">
            <v>1.27</v>
          </cell>
          <cell r="L80">
            <v>1.54</v>
          </cell>
          <cell r="M80">
            <v>1.86</v>
          </cell>
          <cell r="N80">
            <v>2.09</v>
          </cell>
          <cell r="O80">
            <v>2.27</v>
          </cell>
          <cell r="P80" t="e">
            <v>#N/A</v>
          </cell>
          <cell r="Q80">
            <v>2.16</v>
          </cell>
        </row>
        <row r="81">
          <cell r="A81" t="str">
            <v xml:space="preserve"> 8/31/50</v>
          </cell>
          <cell r="C81">
            <v>1.28</v>
          </cell>
          <cell r="D81">
            <v>1.3</v>
          </cell>
          <cell r="E81">
            <v>1.28</v>
          </cell>
          <cell r="F81">
            <v>1.31</v>
          </cell>
          <cell r="G81">
            <v>1.33</v>
          </cell>
          <cell r="H81">
            <v>1.43</v>
          </cell>
          <cell r="I81">
            <v>1.48</v>
          </cell>
          <cell r="J81">
            <v>1.36</v>
          </cell>
          <cell r="K81">
            <v>1.3</v>
          </cell>
          <cell r="L81">
            <v>1.56</v>
          </cell>
          <cell r="M81">
            <v>1.86</v>
          </cell>
          <cell r="N81">
            <v>2.09</v>
          </cell>
          <cell r="O81">
            <v>2.27</v>
          </cell>
          <cell r="P81" t="e">
            <v>#N/A</v>
          </cell>
          <cell r="Q81">
            <v>2.16</v>
          </cell>
        </row>
        <row r="82">
          <cell r="A82" t="str">
            <v xml:space="preserve"> 9/29/50</v>
          </cell>
          <cell r="C82">
            <v>1.31</v>
          </cell>
          <cell r="D82">
            <v>1.33</v>
          </cell>
          <cell r="E82">
            <v>1.34</v>
          </cell>
          <cell r="F82">
            <v>1.35</v>
          </cell>
          <cell r="G82">
            <v>1.35</v>
          </cell>
          <cell r="H82">
            <v>1.5</v>
          </cell>
          <cell r="I82">
            <v>1.58</v>
          </cell>
          <cell r="J82">
            <v>1.47</v>
          </cell>
          <cell r="K82">
            <v>1.42</v>
          </cell>
          <cell r="L82">
            <v>1.66</v>
          </cell>
          <cell r="M82">
            <v>1.93</v>
          </cell>
          <cell r="N82">
            <v>2.13</v>
          </cell>
          <cell r="O82">
            <v>2.29</v>
          </cell>
          <cell r="P82" t="e">
            <v>#N/A</v>
          </cell>
          <cell r="Q82">
            <v>2.23</v>
          </cell>
        </row>
        <row r="83">
          <cell r="A83" t="str">
            <v>10/31/50</v>
          </cell>
          <cell r="C83">
            <v>1.28</v>
          </cell>
          <cell r="D83">
            <v>1.36</v>
          </cell>
          <cell r="E83">
            <v>1.41</v>
          </cell>
          <cell r="F83">
            <v>1.47</v>
          </cell>
          <cell r="G83">
            <v>1.5</v>
          </cell>
          <cell r="H83">
            <v>1.61</v>
          </cell>
          <cell r="I83">
            <v>1.67</v>
          </cell>
          <cell r="J83">
            <v>1.58</v>
          </cell>
          <cell r="K83">
            <v>1.53</v>
          </cell>
          <cell r="L83">
            <v>1.75</v>
          </cell>
          <cell r="M83">
            <v>2</v>
          </cell>
          <cell r="N83">
            <v>2.1800000000000002</v>
          </cell>
          <cell r="O83">
            <v>2.33</v>
          </cell>
          <cell r="P83" t="e">
            <v>#N/A</v>
          </cell>
          <cell r="Q83">
            <v>2.2799999999999998</v>
          </cell>
        </row>
        <row r="84">
          <cell r="A84" t="str">
            <v>11/30/50</v>
          </cell>
          <cell r="C84">
            <v>1.35</v>
          </cell>
          <cell r="D84">
            <v>1.4</v>
          </cell>
          <cell r="E84">
            <v>1.43</v>
          </cell>
          <cell r="F84">
            <v>1.48</v>
          </cell>
          <cell r="G84">
            <v>1.5</v>
          </cell>
          <cell r="H84">
            <v>1.58</v>
          </cell>
          <cell r="I84">
            <v>1.62</v>
          </cell>
          <cell r="J84">
            <v>1.56</v>
          </cell>
          <cell r="K84">
            <v>1.53</v>
          </cell>
          <cell r="L84">
            <v>1.76</v>
          </cell>
          <cell r="M84">
            <v>2.02</v>
          </cell>
          <cell r="N84">
            <v>2.2200000000000002</v>
          </cell>
          <cell r="O84">
            <v>2.37</v>
          </cell>
          <cell r="P84" t="e">
            <v>#N/A</v>
          </cell>
          <cell r="Q84">
            <v>2.2599999999999998</v>
          </cell>
        </row>
        <row r="85">
          <cell r="A85" t="str">
            <v>12/29/50</v>
          </cell>
          <cell r="C85">
            <v>1.34</v>
          </cell>
          <cell r="D85">
            <v>1.31</v>
          </cell>
          <cell r="E85">
            <v>1.47</v>
          </cell>
          <cell r="F85">
            <v>1.53</v>
          </cell>
          <cell r="G85">
            <v>1.56</v>
          </cell>
          <cell r="H85">
            <v>1.57</v>
          </cell>
          <cell r="I85">
            <v>1.58</v>
          </cell>
          <cell r="J85">
            <v>1.59</v>
          </cell>
          <cell r="K85">
            <v>1.59</v>
          </cell>
          <cell r="L85">
            <v>1.8</v>
          </cell>
          <cell r="M85">
            <v>2.0299999999999998</v>
          </cell>
          <cell r="N85">
            <v>2.21</v>
          </cell>
          <cell r="O85">
            <v>2.35</v>
          </cell>
          <cell r="P85" t="e">
            <v>#N/A</v>
          </cell>
          <cell r="Q85">
            <v>2.2599999999999998</v>
          </cell>
        </row>
        <row r="86">
          <cell r="A86" t="str">
            <v xml:space="preserve"> 1/31/51</v>
          </cell>
          <cell r="C86">
            <v>1.34</v>
          </cell>
          <cell r="D86">
            <v>1.38</v>
          </cell>
          <cell r="E86">
            <v>1.44</v>
          </cell>
          <cell r="F86">
            <v>1.55</v>
          </cell>
          <cell r="G86">
            <v>1.6</v>
          </cell>
          <cell r="H86">
            <v>1.62</v>
          </cell>
          <cell r="I86">
            <v>1.62</v>
          </cell>
          <cell r="J86">
            <v>1.63</v>
          </cell>
          <cell r="K86">
            <v>1.64</v>
          </cell>
          <cell r="L86">
            <v>1.81</v>
          </cell>
          <cell r="M86">
            <v>2</v>
          </cell>
          <cell r="N86">
            <v>2.15</v>
          </cell>
          <cell r="O86">
            <v>2.27</v>
          </cell>
          <cell r="P86" t="e">
            <v>#N/A</v>
          </cell>
          <cell r="Q86">
            <v>2.2400000000000002</v>
          </cell>
        </row>
        <row r="87">
          <cell r="A87" t="str">
            <v xml:space="preserve"> 2/28/51</v>
          </cell>
          <cell r="C87">
            <v>1.31</v>
          </cell>
          <cell r="D87">
            <v>1.41</v>
          </cell>
          <cell r="E87">
            <v>1.43</v>
          </cell>
          <cell r="F87">
            <v>1.56</v>
          </cell>
          <cell r="G87">
            <v>1.62</v>
          </cell>
          <cell r="H87">
            <v>1.64</v>
          </cell>
          <cell r="I87">
            <v>1.64</v>
          </cell>
          <cell r="J87">
            <v>1.65</v>
          </cell>
          <cell r="K87">
            <v>1.65</v>
          </cell>
          <cell r="L87">
            <v>1.84</v>
          </cell>
          <cell r="M87">
            <v>2.06</v>
          </cell>
          <cell r="N87">
            <v>2.2200000000000002</v>
          </cell>
          <cell r="O87">
            <v>2.35</v>
          </cell>
          <cell r="P87" t="e">
            <v>#N/A</v>
          </cell>
          <cell r="Q87">
            <v>2.31</v>
          </cell>
        </row>
        <row r="88">
          <cell r="A88" t="str">
            <v xml:space="preserve"> 3/30/51</v>
          </cell>
          <cell r="C88">
            <v>1.49</v>
          </cell>
          <cell r="D88">
            <v>1.52</v>
          </cell>
          <cell r="E88">
            <v>1.48</v>
          </cell>
          <cell r="F88">
            <v>1.8</v>
          </cell>
          <cell r="G88">
            <v>1.96</v>
          </cell>
          <cell r="H88">
            <v>2.02</v>
          </cell>
          <cell r="I88">
            <v>2.0499999999999998</v>
          </cell>
          <cell r="J88">
            <v>2.0099999999999998</v>
          </cell>
          <cell r="K88">
            <v>1.99</v>
          </cell>
          <cell r="L88">
            <v>2.11</v>
          </cell>
          <cell r="M88">
            <v>2.25</v>
          </cell>
          <cell r="N88">
            <v>2.36</v>
          </cell>
          <cell r="O88">
            <v>2.44</v>
          </cell>
          <cell r="P88" t="e">
            <v>#N/A</v>
          </cell>
          <cell r="Q88">
            <v>2.44</v>
          </cell>
        </row>
        <row r="89">
          <cell r="A89" t="str">
            <v xml:space="preserve"> 4/30/51</v>
          </cell>
          <cell r="C89">
            <v>1.37</v>
          </cell>
          <cell r="D89">
            <v>1.34</v>
          </cell>
          <cell r="E89">
            <v>1.62</v>
          </cell>
          <cell r="F89">
            <v>1.71</v>
          </cell>
          <cell r="G89">
            <v>1.76</v>
          </cell>
          <cell r="H89">
            <v>1.99</v>
          </cell>
          <cell r="I89">
            <v>2.11</v>
          </cell>
          <cell r="J89">
            <v>1.97</v>
          </cell>
          <cell r="K89">
            <v>1.91</v>
          </cell>
          <cell r="L89">
            <v>2.09</v>
          </cell>
          <cell r="M89">
            <v>2.31</v>
          </cell>
          <cell r="N89">
            <v>2.4700000000000002</v>
          </cell>
          <cell r="O89">
            <v>2.6</v>
          </cell>
          <cell r="P89" t="e">
            <v>#N/A</v>
          </cell>
          <cell r="Q89">
            <v>2.4900000000000002</v>
          </cell>
        </row>
        <row r="90">
          <cell r="A90" t="str">
            <v xml:space="preserve"> 5/31/51</v>
          </cell>
          <cell r="C90">
            <v>1.42</v>
          </cell>
          <cell r="D90">
            <v>1.53</v>
          </cell>
          <cell r="E90">
            <v>1.64</v>
          </cell>
          <cell r="F90">
            <v>1.86</v>
          </cell>
          <cell r="G90">
            <v>1.97</v>
          </cell>
          <cell r="H90">
            <v>2.0699999999999998</v>
          </cell>
          <cell r="I90">
            <v>2.13</v>
          </cell>
          <cell r="J90">
            <v>2.0099999999999998</v>
          </cell>
          <cell r="K90">
            <v>1.95</v>
          </cell>
          <cell r="L90">
            <v>2.15</v>
          </cell>
          <cell r="M90">
            <v>2.39</v>
          </cell>
          <cell r="N90">
            <v>2.56</v>
          </cell>
          <cell r="O90">
            <v>2.7</v>
          </cell>
          <cell r="P90">
            <v>2.57</v>
          </cell>
          <cell r="Q90">
            <v>2.54</v>
          </cell>
        </row>
        <row r="91">
          <cell r="A91" t="str">
            <v xml:space="preserve"> 6/29/51</v>
          </cell>
          <cell r="C91">
            <v>1.49</v>
          </cell>
          <cell r="D91">
            <v>1.5</v>
          </cell>
          <cell r="E91">
            <v>1.37</v>
          </cell>
          <cell r="F91">
            <v>1.67</v>
          </cell>
          <cell r="G91">
            <v>1.83</v>
          </cell>
          <cell r="H91">
            <v>1.99</v>
          </cell>
          <cell r="I91">
            <v>2.08</v>
          </cell>
          <cell r="J91">
            <v>1.97</v>
          </cell>
          <cell r="K91">
            <v>1.92</v>
          </cell>
          <cell r="L91">
            <v>2.14</v>
          </cell>
          <cell r="M91">
            <v>2.39</v>
          </cell>
          <cell r="N91">
            <v>2.57</v>
          </cell>
          <cell r="O91">
            <v>2.72</v>
          </cell>
          <cell r="P91">
            <v>2.63</v>
          </cell>
          <cell r="Q91">
            <v>2.6</v>
          </cell>
        </row>
        <row r="92">
          <cell r="A92" t="str">
            <v xml:space="preserve"> 7/31/51</v>
          </cell>
          <cell r="C92">
            <v>1.53</v>
          </cell>
          <cell r="D92">
            <v>1.51</v>
          </cell>
          <cell r="E92">
            <v>1.44</v>
          </cell>
          <cell r="F92">
            <v>1.67</v>
          </cell>
          <cell r="G92">
            <v>1.79</v>
          </cell>
          <cell r="H92">
            <v>1.91</v>
          </cell>
          <cell r="I92">
            <v>1.97</v>
          </cell>
          <cell r="J92">
            <v>1.89</v>
          </cell>
          <cell r="K92">
            <v>1.86</v>
          </cell>
          <cell r="L92">
            <v>2.06</v>
          </cell>
          <cell r="M92">
            <v>2.29</v>
          </cell>
          <cell r="N92">
            <v>2.4700000000000002</v>
          </cell>
          <cell r="O92">
            <v>2.61</v>
          </cell>
          <cell r="P92">
            <v>2.5499999999999998</v>
          </cell>
          <cell r="Q92">
            <v>2.5299999999999998</v>
          </cell>
        </row>
        <row r="93">
          <cell r="A93" t="str">
            <v xml:space="preserve"> 8/31/51</v>
          </cell>
          <cell r="C93">
            <v>1.57</v>
          </cell>
          <cell r="D93">
            <v>1.63</v>
          </cell>
          <cell r="E93">
            <v>1.72</v>
          </cell>
          <cell r="F93">
            <v>1.76</v>
          </cell>
          <cell r="G93">
            <v>1.77</v>
          </cell>
          <cell r="H93">
            <v>1.79</v>
          </cell>
          <cell r="I93">
            <v>1.8</v>
          </cell>
          <cell r="J93">
            <v>1.81</v>
          </cell>
          <cell r="K93">
            <v>1.82</v>
          </cell>
          <cell r="L93">
            <v>2</v>
          </cell>
          <cell r="M93">
            <v>2.2000000000000002</v>
          </cell>
          <cell r="N93">
            <v>2.36</v>
          </cell>
          <cell r="O93">
            <v>2.48</v>
          </cell>
          <cell r="P93" t="e">
            <v>#N/A</v>
          </cell>
          <cell r="Q93">
            <v>2.5</v>
          </cell>
        </row>
        <row r="94">
          <cell r="A94" t="str">
            <v xml:space="preserve"> 9/28/51</v>
          </cell>
          <cell r="C94">
            <v>1.62</v>
          </cell>
          <cell r="D94">
            <v>1.59</v>
          </cell>
          <cell r="E94">
            <v>1.76</v>
          </cell>
          <cell r="F94">
            <v>1.82</v>
          </cell>
          <cell r="G94">
            <v>1.85</v>
          </cell>
          <cell r="H94">
            <v>1.88</v>
          </cell>
          <cell r="I94">
            <v>1.9</v>
          </cell>
          <cell r="J94">
            <v>1.98</v>
          </cell>
          <cell r="K94">
            <v>2.02</v>
          </cell>
          <cell r="L94">
            <v>2.1800000000000002</v>
          </cell>
          <cell r="M94">
            <v>2.36</v>
          </cell>
          <cell r="N94">
            <v>2.5</v>
          </cell>
          <cell r="O94">
            <v>2.61</v>
          </cell>
          <cell r="P94">
            <v>2.56</v>
          </cell>
          <cell r="Q94">
            <v>2.54</v>
          </cell>
        </row>
        <row r="95">
          <cell r="A95" t="str">
            <v>10/31/51</v>
          </cell>
          <cell r="C95">
            <v>1.36</v>
          </cell>
          <cell r="D95">
            <v>1.61</v>
          </cell>
          <cell r="E95">
            <v>1.52</v>
          </cell>
          <cell r="F95">
            <v>1.71</v>
          </cell>
          <cell r="G95">
            <v>1.81</v>
          </cell>
          <cell r="H95">
            <v>1.9</v>
          </cell>
          <cell r="I95">
            <v>1.95</v>
          </cell>
          <cell r="J95">
            <v>1.97</v>
          </cell>
          <cell r="K95">
            <v>1.98</v>
          </cell>
          <cell r="L95">
            <v>2.16</v>
          </cell>
          <cell r="M95">
            <v>2.37</v>
          </cell>
          <cell r="N95">
            <v>2.5299999999999998</v>
          </cell>
          <cell r="O95">
            <v>2.65</v>
          </cell>
          <cell r="P95">
            <v>2.56</v>
          </cell>
          <cell r="Q95">
            <v>2.5499999999999998</v>
          </cell>
        </row>
        <row r="96">
          <cell r="A96" t="str">
            <v>11/30/51</v>
          </cell>
          <cell r="C96">
            <v>1.39</v>
          </cell>
          <cell r="D96">
            <v>1.64</v>
          </cell>
          <cell r="E96">
            <v>1.48</v>
          </cell>
          <cell r="F96">
            <v>1.71</v>
          </cell>
          <cell r="G96">
            <v>1.83</v>
          </cell>
          <cell r="H96">
            <v>1.95</v>
          </cell>
          <cell r="I96">
            <v>2</v>
          </cell>
          <cell r="J96">
            <v>2</v>
          </cell>
          <cell r="K96">
            <v>2</v>
          </cell>
          <cell r="L96">
            <v>2.19</v>
          </cell>
          <cell r="M96">
            <v>2.41</v>
          </cell>
          <cell r="N96">
            <v>2.58</v>
          </cell>
          <cell r="O96">
            <v>2.7</v>
          </cell>
          <cell r="P96">
            <v>2.67</v>
          </cell>
          <cell r="Q96">
            <v>2.67</v>
          </cell>
        </row>
        <row r="97">
          <cell r="A97" t="str">
            <v>12/31/51</v>
          </cell>
          <cell r="C97">
            <v>1.71</v>
          </cell>
          <cell r="D97">
            <v>1.77</v>
          </cell>
          <cell r="E97">
            <v>1.67</v>
          </cell>
          <cell r="F97">
            <v>1.87</v>
          </cell>
          <cell r="G97">
            <v>1.97</v>
          </cell>
          <cell r="H97">
            <v>2.0699999999999998</v>
          </cell>
          <cell r="I97">
            <v>2.12</v>
          </cell>
          <cell r="J97">
            <v>2.15</v>
          </cell>
          <cell r="K97">
            <v>2.16</v>
          </cell>
          <cell r="L97">
            <v>2.2799999999999998</v>
          </cell>
          <cell r="M97">
            <v>2.4300000000000002</v>
          </cell>
          <cell r="N97">
            <v>2.5299999999999998</v>
          </cell>
          <cell r="O97">
            <v>2.62</v>
          </cell>
          <cell r="P97">
            <v>2.73</v>
          </cell>
          <cell r="Q97">
            <v>2.74</v>
          </cell>
        </row>
        <row r="98">
          <cell r="A98" t="str">
            <v xml:space="preserve"> 1/31/52</v>
          </cell>
          <cell r="C98">
            <v>1.34</v>
          </cell>
          <cell r="D98">
            <v>1.56</v>
          </cell>
          <cell r="E98">
            <v>1.68</v>
          </cell>
          <cell r="F98">
            <v>1.73</v>
          </cell>
          <cell r="G98">
            <v>1.76</v>
          </cell>
          <cell r="H98">
            <v>1.89</v>
          </cell>
          <cell r="I98">
            <v>1.95</v>
          </cell>
          <cell r="J98">
            <v>2.0099999999999998</v>
          </cell>
          <cell r="K98">
            <v>2.0499999999999998</v>
          </cell>
          <cell r="L98">
            <v>2.19</v>
          </cell>
          <cell r="M98">
            <v>2.35</v>
          </cell>
          <cell r="N98">
            <v>2.48</v>
          </cell>
          <cell r="O98">
            <v>2.57</v>
          </cell>
          <cell r="P98">
            <v>2.74</v>
          </cell>
          <cell r="Q98">
            <v>2.75</v>
          </cell>
        </row>
        <row r="99">
          <cell r="A99" t="str">
            <v xml:space="preserve"> 2/29/52</v>
          </cell>
          <cell r="C99">
            <v>1.26</v>
          </cell>
          <cell r="D99">
            <v>1.63</v>
          </cell>
          <cell r="E99">
            <v>1.66</v>
          </cell>
          <cell r="F99">
            <v>1.71</v>
          </cell>
          <cell r="G99">
            <v>1.74</v>
          </cell>
          <cell r="H99">
            <v>1.91</v>
          </cell>
          <cell r="I99">
            <v>1.99</v>
          </cell>
          <cell r="J99">
            <v>2.0699999999999998</v>
          </cell>
          <cell r="K99">
            <v>2.11</v>
          </cell>
          <cell r="L99">
            <v>2.25</v>
          </cell>
          <cell r="M99">
            <v>2.41</v>
          </cell>
          <cell r="N99">
            <v>2.5299999999999998</v>
          </cell>
          <cell r="O99">
            <v>2.62</v>
          </cell>
          <cell r="P99">
            <v>2.74</v>
          </cell>
          <cell r="Q99">
            <v>2.75</v>
          </cell>
        </row>
        <row r="100">
          <cell r="A100" t="str">
            <v xml:space="preserve"> 3/31/52</v>
          </cell>
          <cell r="C100">
            <v>1.44</v>
          </cell>
          <cell r="D100">
            <v>1.49</v>
          </cell>
          <cell r="E100">
            <v>1.5</v>
          </cell>
          <cell r="F100">
            <v>1.62</v>
          </cell>
          <cell r="G100">
            <v>1.68</v>
          </cell>
          <cell r="H100">
            <v>1.74</v>
          </cell>
          <cell r="I100">
            <v>1.77</v>
          </cell>
          <cell r="J100">
            <v>1.93</v>
          </cell>
          <cell r="K100">
            <v>2.0099999999999998</v>
          </cell>
          <cell r="L100">
            <v>2.1800000000000002</v>
          </cell>
          <cell r="M100">
            <v>2.38</v>
          </cell>
          <cell r="N100">
            <v>2.5299999999999998</v>
          </cell>
          <cell r="O100">
            <v>2.64</v>
          </cell>
          <cell r="P100">
            <v>2.67</v>
          </cell>
          <cell r="Q100">
            <v>2.68</v>
          </cell>
        </row>
        <row r="101">
          <cell r="A101" t="str">
            <v xml:space="preserve"> 4/30/52</v>
          </cell>
          <cell r="C101">
            <v>1.62</v>
          </cell>
          <cell r="D101">
            <v>1.63</v>
          </cell>
          <cell r="E101">
            <v>1.47</v>
          </cell>
          <cell r="F101">
            <v>1.6</v>
          </cell>
          <cell r="G101">
            <v>1.67</v>
          </cell>
          <cell r="H101">
            <v>1.74</v>
          </cell>
          <cell r="I101">
            <v>1.77</v>
          </cell>
          <cell r="J101">
            <v>1.88</v>
          </cell>
          <cell r="K101">
            <v>1.94</v>
          </cell>
          <cell r="L101">
            <v>2.09</v>
          </cell>
          <cell r="M101">
            <v>2.27</v>
          </cell>
          <cell r="N101">
            <v>2.41</v>
          </cell>
          <cell r="O101">
            <v>2.52</v>
          </cell>
          <cell r="P101">
            <v>2.58</v>
          </cell>
          <cell r="Q101">
            <v>2.58</v>
          </cell>
        </row>
        <row r="102">
          <cell r="A102" t="str">
            <v xml:space="preserve"> 5/29/52</v>
          </cell>
          <cell r="C102">
            <v>1.66</v>
          </cell>
          <cell r="D102">
            <v>1.66</v>
          </cell>
          <cell r="E102">
            <v>1.55</v>
          </cell>
          <cell r="F102">
            <v>1.67</v>
          </cell>
          <cell r="G102">
            <v>1.73</v>
          </cell>
          <cell r="H102">
            <v>1.79</v>
          </cell>
          <cell r="I102">
            <v>1.83</v>
          </cell>
          <cell r="J102">
            <v>1.93</v>
          </cell>
          <cell r="K102">
            <v>1.98</v>
          </cell>
          <cell r="L102">
            <v>2.11</v>
          </cell>
          <cell r="M102">
            <v>2.25</v>
          </cell>
          <cell r="N102">
            <v>2.37</v>
          </cell>
          <cell r="O102">
            <v>2.4500000000000002</v>
          </cell>
          <cell r="P102">
            <v>2.63</v>
          </cell>
          <cell r="Q102">
            <v>2.64</v>
          </cell>
        </row>
        <row r="103">
          <cell r="A103" t="str">
            <v xml:space="preserve"> 6/30/52</v>
          </cell>
          <cell r="C103">
            <v>1.77</v>
          </cell>
          <cell r="D103">
            <v>1.77</v>
          </cell>
          <cell r="E103">
            <v>1.77</v>
          </cell>
          <cell r="F103">
            <v>1.83</v>
          </cell>
          <cell r="G103">
            <v>1.86</v>
          </cell>
          <cell r="H103">
            <v>1.89</v>
          </cell>
          <cell r="I103">
            <v>1.91</v>
          </cell>
          <cell r="J103">
            <v>2.0499999999999998</v>
          </cell>
          <cell r="K103">
            <v>2.12</v>
          </cell>
          <cell r="L103">
            <v>2.21</v>
          </cell>
          <cell r="M103">
            <v>2.3199999999999998</v>
          </cell>
          <cell r="N103">
            <v>2.41</v>
          </cell>
          <cell r="O103">
            <v>2.4700000000000002</v>
          </cell>
          <cell r="P103">
            <v>2.63</v>
          </cell>
          <cell r="Q103">
            <v>2.64</v>
          </cell>
        </row>
        <row r="104">
          <cell r="A104" t="str">
            <v xml:space="preserve"> 7/31/52</v>
          </cell>
          <cell r="C104">
            <v>1.82</v>
          </cell>
          <cell r="D104">
            <v>1.84</v>
          </cell>
          <cell r="E104">
            <v>1.84</v>
          </cell>
          <cell r="F104">
            <v>1.92</v>
          </cell>
          <cell r="G104">
            <v>1.96</v>
          </cell>
          <cell r="H104">
            <v>2.02</v>
          </cell>
          <cell r="I104">
            <v>2.0499999999999998</v>
          </cell>
          <cell r="J104">
            <v>2.14</v>
          </cell>
          <cell r="K104">
            <v>2.19</v>
          </cell>
          <cell r="L104">
            <v>2.2799999999999998</v>
          </cell>
          <cell r="M104">
            <v>2.38</v>
          </cell>
          <cell r="N104">
            <v>2.46</v>
          </cell>
          <cell r="O104">
            <v>2.52</v>
          </cell>
          <cell r="P104">
            <v>2.66</v>
          </cell>
          <cell r="Q104">
            <v>2.66</v>
          </cell>
        </row>
        <row r="105">
          <cell r="A105" t="str">
            <v xml:space="preserve"> 8/29/52</v>
          </cell>
          <cell r="C105">
            <v>1.67</v>
          </cell>
          <cell r="D105">
            <v>1.84</v>
          </cell>
          <cell r="E105">
            <v>1.92</v>
          </cell>
          <cell r="F105">
            <v>1.97</v>
          </cell>
          <cell r="G105">
            <v>1.99</v>
          </cell>
          <cell r="H105">
            <v>2.12</v>
          </cell>
          <cell r="I105">
            <v>2.1800000000000002</v>
          </cell>
          <cell r="J105">
            <v>2.2000000000000002</v>
          </cell>
          <cell r="K105">
            <v>2.2200000000000002</v>
          </cell>
          <cell r="L105">
            <v>2.33</v>
          </cell>
          <cell r="M105">
            <v>2.46</v>
          </cell>
          <cell r="N105">
            <v>2.56</v>
          </cell>
          <cell r="O105">
            <v>2.64</v>
          </cell>
          <cell r="P105">
            <v>2.72</v>
          </cell>
          <cell r="Q105">
            <v>2.72</v>
          </cell>
        </row>
        <row r="106">
          <cell r="A106" t="str">
            <v xml:space="preserve"> 9/30/52</v>
          </cell>
          <cell r="C106">
            <v>1.54</v>
          </cell>
          <cell r="D106">
            <v>1.75</v>
          </cell>
          <cell r="E106">
            <v>1.82</v>
          </cell>
          <cell r="F106">
            <v>1.93</v>
          </cell>
          <cell r="G106">
            <v>1.98</v>
          </cell>
          <cell r="H106">
            <v>2.14</v>
          </cell>
          <cell r="I106">
            <v>2.2200000000000002</v>
          </cell>
          <cell r="J106">
            <v>2.2200000000000002</v>
          </cell>
          <cell r="K106">
            <v>2.21</v>
          </cell>
          <cell r="L106">
            <v>2.37</v>
          </cell>
          <cell r="M106">
            <v>2.5499999999999998</v>
          </cell>
          <cell r="N106">
            <v>2.68</v>
          </cell>
          <cell r="O106">
            <v>2.78</v>
          </cell>
          <cell r="P106" t="e">
            <v>#N/A</v>
          </cell>
          <cell r="Q106">
            <v>2.82</v>
          </cell>
        </row>
        <row r="107">
          <cell r="A107" t="str">
            <v>10/31/52</v>
          </cell>
          <cell r="C107">
            <v>1.5</v>
          </cell>
          <cell r="D107">
            <v>1.8</v>
          </cell>
          <cell r="E107">
            <v>1.75</v>
          </cell>
          <cell r="F107">
            <v>1.86</v>
          </cell>
          <cell r="G107">
            <v>1.91</v>
          </cell>
          <cell r="H107">
            <v>2.08</v>
          </cell>
          <cell r="I107">
            <v>2.17</v>
          </cell>
          <cell r="J107">
            <v>2.2000000000000002</v>
          </cell>
          <cell r="K107">
            <v>2.21</v>
          </cell>
          <cell r="L107">
            <v>2.3199999999999998</v>
          </cell>
          <cell r="M107">
            <v>2.44</v>
          </cell>
          <cell r="N107">
            <v>2.5299999999999998</v>
          </cell>
          <cell r="O107">
            <v>2.6</v>
          </cell>
          <cell r="P107" t="e">
            <v>#N/A</v>
          </cell>
          <cell r="Q107">
            <v>2.75</v>
          </cell>
        </row>
        <row r="108">
          <cell r="A108" t="str">
            <v>11/28/52</v>
          </cell>
          <cell r="C108">
            <v>1.73</v>
          </cell>
          <cell r="D108">
            <v>1.94</v>
          </cell>
          <cell r="E108">
            <v>2.0299999999999998</v>
          </cell>
          <cell r="F108">
            <v>2.06</v>
          </cell>
          <cell r="G108">
            <v>2.0699999999999998</v>
          </cell>
          <cell r="H108">
            <v>2.2000000000000002</v>
          </cell>
          <cell r="I108">
            <v>2.2599999999999998</v>
          </cell>
          <cell r="J108">
            <v>2.27</v>
          </cell>
          <cell r="K108">
            <v>2.27</v>
          </cell>
          <cell r="L108">
            <v>2.35</v>
          </cell>
          <cell r="M108">
            <v>2.44</v>
          </cell>
          <cell r="N108">
            <v>2.5099999999999998</v>
          </cell>
          <cell r="O108">
            <v>2.57</v>
          </cell>
          <cell r="P108" t="e">
            <v>#N/A</v>
          </cell>
          <cell r="Q108">
            <v>2.79</v>
          </cell>
        </row>
        <row r="109">
          <cell r="A109" t="str">
            <v>12/31/52</v>
          </cell>
          <cell r="C109">
            <v>1.96</v>
          </cell>
          <cell r="D109">
            <v>2.0299999999999998</v>
          </cell>
          <cell r="E109">
            <v>1.93</v>
          </cell>
          <cell r="F109">
            <v>2.02</v>
          </cell>
          <cell r="G109">
            <v>2.06</v>
          </cell>
          <cell r="H109">
            <v>2.2200000000000002</v>
          </cell>
          <cell r="I109">
            <v>2.2999999999999998</v>
          </cell>
          <cell r="J109">
            <v>2.29</v>
          </cell>
          <cell r="K109">
            <v>2.29</v>
          </cell>
          <cell r="L109">
            <v>2.37</v>
          </cell>
          <cell r="M109">
            <v>2.4700000000000002</v>
          </cell>
          <cell r="N109">
            <v>2.54</v>
          </cell>
          <cell r="O109">
            <v>2.59</v>
          </cell>
          <cell r="P109" t="e">
            <v>#N/A</v>
          </cell>
          <cell r="Q109">
            <v>2.88</v>
          </cell>
        </row>
        <row r="110">
          <cell r="A110" t="str">
            <v xml:space="preserve"> 1/30/53</v>
          </cell>
          <cell r="C110">
            <v>1.83</v>
          </cell>
          <cell r="D110">
            <v>1.89</v>
          </cell>
          <cell r="E110">
            <v>1.9</v>
          </cell>
          <cell r="F110">
            <v>1.97</v>
          </cell>
          <cell r="G110">
            <v>2</v>
          </cell>
          <cell r="H110">
            <v>2.17</v>
          </cell>
          <cell r="I110">
            <v>2.25</v>
          </cell>
          <cell r="J110">
            <v>2.2400000000000002</v>
          </cell>
          <cell r="K110">
            <v>2.2400000000000002</v>
          </cell>
          <cell r="L110">
            <v>2.36</v>
          </cell>
          <cell r="M110">
            <v>2.5099999999999998</v>
          </cell>
          <cell r="N110">
            <v>2.66</v>
          </cell>
          <cell r="O110">
            <v>2.79</v>
          </cell>
          <cell r="P110" t="e">
            <v>#N/A</v>
          </cell>
          <cell r="Q110">
            <v>2.85</v>
          </cell>
        </row>
        <row r="111">
          <cell r="A111" t="str">
            <v xml:space="preserve"> 2/27/53</v>
          </cell>
          <cell r="C111">
            <v>2.02</v>
          </cell>
          <cell r="D111">
            <v>2.04</v>
          </cell>
          <cell r="E111">
            <v>1.92</v>
          </cell>
          <cell r="F111">
            <v>2.06</v>
          </cell>
          <cell r="G111">
            <v>2.13</v>
          </cell>
          <cell r="H111">
            <v>2.25</v>
          </cell>
          <cell r="I111">
            <v>2.2999999999999998</v>
          </cell>
          <cell r="J111">
            <v>2.2999999999999998</v>
          </cell>
          <cell r="K111">
            <v>2.2999999999999998</v>
          </cell>
          <cell r="L111">
            <v>2.42</v>
          </cell>
          <cell r="M111">
            <v>2.56</v>
          </cell>
          <cell r="N111">
            <v>2.73</v>
          </cell>
          <cell r="O111">
            <v>2.89</v>
          </cell>
          <cell r="P111" t="e">
            <v>#N/A</v>
          </cell>
          <cell r="Q111">
            <v>2.93</v>
          </cell>
        </row>
        <row r="112">
          <cell r="A112" t="str">
            <v xml:space="preserve"> 3/31/53</v>
          </cell>
          <cell r="C112">
            <v>2</v>
          </cell>
          <cell r="D112">
            <v>2.04</v>
          </cell>
          <cell r="E112">
            <v>1.97</v>
          </cell>
          <cell r="F112">
            <v>2.12</v>
          </cell>
          <cell r="G112">
            <v>2.19</v>
          </cell>
          <cell r="H112">
            <v>2.25</v>
          </cell>
          <cell r="I112">
            <v>2.2799999999999998</v>
          </cell>
          <cell r="J112">
            <v>2.36</v>
          </cell>
          <cell r="K112">
            <v>2.4</v>
          </cell>
          <cell r="L112">
            <v>2.5099999999999998</v>
          </cell>
          <cell r="M112">
            <v>2.63</v>
          </cell>
          <cell r="N112">
            <v>2.79</v>
          </cell>
          <cell r="O112">
            <v>2.94</v>
          </cell>
          <cell r="P112" t="e">
            <v>#N/A</v>
          </cell>
          <cell r="Q112">
            <v>3.02</v>
          </cell>
        </row>
        <row r="113">
          <cell r="A113" t="str">
            <v xml:space="preserve"> 4/30/53</v>
          </cell>
          <cell r="C113">
            <v>2.11</v>
          </cell>
          <cell r="D113">
            <v>2.27</v>
          </cell>
          <cell r="E113">
            <v>2.2599999999999998</v>
          </cell>
          <cell r="F113">
            <v>2.42</v>
          </cell>
          <cell r="G113">
            <v>2.5</v>
          </cell>
          <cell r="H113">
            <v>2.5299999999999998</v>
          </cell>
          <cell r="I113">
            <v>2.54</v>
          </cell>
          <cell r="J113">
            <v>2.52</v>
          </cell>
          <cell r="K113">
            <v>2.5099999999999998</v>
          </cell>
          <cell r="L113">
            <v>2.69</v>
          </cell>
          <cell r="M113">
            <v>2.91</v>
          </cell>
          <cell r="N113">
            <v>2.98</v>
          </cell>
          <cell r="O113">
            <v>3</v>
          </cell>
          <cell r="P113">
            <v>3.15</v>
          </cell>
          <cell r="Q113">
            <v>3.35</v>
          </cell>
        </row>
        <row r="114">
          <cell r="A114" t="str">
            <v xml:space="preserve"> 5/29/53</v>
          </cell>
          <cell r="C114">
            <v>1.86</v>
          </cell>
          <cell r="D114">
            <v>2.31</v>
          </cell>
          <cell r="E114">
            <v>2.41</v>
          </cell>
          <cell r="F114">
            <v>2.59</v>
          </cell>
          <cell r="G114">
            <v>2.68</v>
          </cell>
          <cell r="H114">
            <v>2.71</v>
          </cell>
          <cell r="I114">
            <v>2.73</v>
          </cell>
          <cell r="J114">
            <v>2.76</v>
          </cell>
          <cell r="K114">
            <v>2.78</v>
          </cell>
          <cell r="L114">
            <v>2.99</v>
          </cell>
          <cell r="M114">
            <v>3.24</v>
          </cell>
          <cell r="N114">
            <v>3.27</v>
          </cell>
          <cell r="O114">
            <v>3.2</v>
          </cell>
          <cell r="P114">
            <v>3.25</v>
          </cell>
          <cell r="Q114">
            <v>3.32</v>
          </cell>
        </row>
        <row r="115">
          <cell r="A115" t="str">
            <v xml:space="preserve"> 6/30/53</v>
          </cell>
          <cell r="C115">
            <v>1.68</v>
          </cell>
          <cell r="D115">
            <v>1.99</v>
          </cell>
          <cell r="E115">
            <v>2.15</v>
          </cell>
          <cell r="F115">
            <v>2.31</v>
          </cell>
          <cell r="G115">
            <v>2.39</v>
          </cell>
          <cell r="H115">
            <v>2.4900000000000002</v>
          </cell>
          <cell r="I115">
            <v>2.5299999999999998</v>
          </cell>
          <cell r="J115">
            <v>2.57</v>
          </cell>
          <cell r="K115">
            <v>2.58</v>
          </cell>
          <cell r="L115">
            <v>2.75</v>
          </cell>
          <cell r="M115">
            <v>2.95</v>
          </cell>
          <cell r="N115">
            <v>3.02</v>
          </cell>
          <cell r="O115">
            <v>3.02</v>
          </cell>
          <cell r="P115">
            <v>3.16</v>
          </cell>
          <cell r="Q115">
            <v>3.34</v>
          </cell>
        </row>
        <row r="116">
          <cell r="A116" t="str">
            <v xml:space="preserve"> 7/31/53</v>
          </cell>
          <cell r="C116">
            <v>1.91</v>
          </cell>
          <cell r="D116">
            <v>2.08</v>
          </cell>
          <cell r="E116">
            <v>2.09</v>
          </cell>
          <cell r="F116">
            <v>2.29</v>
          </cell>
          <cell r="G116">
            <v>2.39</v>
          </cell>
          <cell r="H116">
            <v>2.36</v>
          </cell>
          <cell r="I116">
            <v>2.35</v>
          </cell>
          <cell r="J116">
            <v>2.4900000000000002</v>
          </cell>
          <cell r="K116">
            <v>2.56</v>
          </cell>
          <cell r="L116">
            <v>2.71</v>
          </cell>
          <cell r="M116">
            <v>2.88</v>
          </cell>
          <cell r="N116">
            <v>2.96</v>
          </cell>
          <cell r="O116">
            <v>2.99</v>
          </cell>
          <cell r="P116">
            <v>3.18</v>
          </cell>
          <cell r="Q116">
            <v>3.33</v>
          </cell>
        </row>
        <row r="117">
          <cell r="A117" t="str">
            <v xml:space="preserve"> 8/31/53</v>
          </cell>
          <cell r="C117">
            <v>1.78</v>
          </cell>
          <cell r="D117">
            <v>1.88</v>
          </cell>
          <cell r="E117">
            <v>2.11</v>
          </cell>
          <cell r="F117">
            <v>2.29</v>
          </cell>
          <cell r="G117">
            <v>2.38</v>
          </cell>
          <cell r="H117">
            <v>2.2799999999999998</v>
          </cell>
          <cell r="I117">
            <v>2.2200000000000002</v>
          </cell>
          <cell r="J117">
            <v>2.52</v>
          </cell>
          <cell r="K117">
            <v>2.66</v>
          </cell>
          <cell r="L117">
            <v>2.78</v>
          </cell>
          <cell r="M117">
            <v>2.92</v>
          </cell>
          <cell r="N117">
            <v>2.99</v>
          </cell>
          <cell r="O117">
            <v>3.02</v>
          </cell>
          <cell r="P117">
            <v>3.18</v>
          </cell>
          <cell r="Q117">
            <v>3.3</v>
          </cell>
        </row>
        <row r="118">
          <cell r="A118" t="str">
            <v xml:space="preserve"> 9/30/53</v>
          </cell>
          <cell r="C118">
            <v>1.32</v>
          </cell>
          <cell r="D118">
            <v>1.5</v>
          </cell>
          <cell r="E118">
            <v>1.7</v>
          </cell>
          <cell r="F118">
            <v>1.92</v>
          </cell>
          <cell r="G118">
            <v>2.0299999999999998</v>
          </cell>
          <cell r="H118">
            <v>2.14</v>
          </cell>
          <cell r="I118">
            <v>2.2000000000000002</v>
          </cell>
          <cell r="J118">
            <v>2.33</v>
          </cell>
          <cell r="K118">
            <v>2.4</v>
          </cell>
          <cell r="L118">
            <v>2.46</v>
          </cell>
          <cell r="M118">
            <v>2.5299999999999998</v>
          </cell>
          <cell r="N118">
            <v>2.64</v>
          </cell>
          <cell r="O118">
            <v>2.76</v>
          </cell>
          <cell r="P118">
            <v>3.04</v>
          </cell>
          <cell r="Q118">
            <v>3.23</v>
          </cell>
        </row>
        <row r="119">
          <cell r="A119" t="str">
            <v>10/30/53</v>
          </cell>
          <cell r="C119">
            <v>0.93</v>
          </cell>
          <cell r="D119">
            <v>1.21</v>
          </cell>
          <cell r="E119">
            <v>1.3</v>
          </cell>
          <cell r="F119">
            <v>1.58</v>
          </cell>
          <cell r="G119">
            <v>1.72</v>
          </cell>
          <cell r="H119">
            <v>1.85</v>
          </cell>
          <cell r="I119">
            <v>1.92</v>
          </cell>
          <cell r="J119">
            <v>2.15</v>
          </cell>
          <cell r="K119">
            <v>2.2599999999999998</v>
          </cell>
          <cell r="L119">
            <v>2.35</v>
          </cell>
          <cell r="M119">
            <v>2.46</v>
          </cell>
          <cell r="N119">
            <v>2.61</v>
          </cell>
          <cell r="O119">
            <v>2.77</v>
          </cell>
          <cell r="P119">
            <v>2.98</v>
          </cell>
          <cell r="Q119">
            <v>3.12</v>
          </cell>
        </row>
        <row r="120">
          <cell r="A120" t="str">
            <v>11/30/53</v>
          </cell>
          <cell r="C120">
            <v>1.19</v>
          </cell>
          <cell r="D120">
            <v>1.48</v>
          </cell>
          <cell r="E120">
            <v>1.46</v>
          </cell>
          <cell r="F120">
            <v>1.52</v>
          </cell>
          <cell r="G120">
            <v>1.55</v>
          </cell>
          <cell r="H120">
            <v>1.85</v>
          </cell>
          <cell r="I120">
            <v>1.99</v>
          </cell>
          <cell r="J120">
            <v>2.17</v>
          </cell>
          <cell r="K120">
            <v>2.25</v>
          </cell>
          <cell r="L120">
            <v>2.4</v>
          </cell>
          <cell r="M120">
            <v>2.56</v>
          </cell>
          <cell r="N120">
            <v>2.71</v>
          </cell>
          <cell r="O120">
            <v>2.83</v>
          </cell>
          <cell r="P120">
            <v>3</v>
          </cell>
          <cell r="Q120">
            <v>3.11</v>
          </cell>
        </row>
        <row r="121">
          <cell r="A121" t="str">
            <v>12/31/53</v>
          </cell>
          <cell r="C121">
            <v>1.27</v>
          </cell>
          <cell r="D121">
            <v>1.38</v>
          </cell>
          <cell r="E121">
            <v>1.2</v>
          </cell>
          <cell r="F121">
            <v>1.45</v>
          </cell>
          <cell r="G121">
            <v>1.58</v>
          </cell>
          <cell r="H121">
            <v>1.79</v>
          </cell>
          <cell r="I121">
            <v>1.9</v>
          </cell>
          <cell r="J121">
            <v>2.02</v>
          </cell>
          <cell r="K121">
            <v>2.08</v>
          </cell>
          <cell r="L121">
            <v>2.2000000000000002</v>
          </cell>
          <cell r="M121">
            <v>2.33</v>
          </cell>
          <cell r="N121">
            <v>2.5099999999999998</v>
          </cell>
          <cell r="O121">
            <v>2.68</v>
          </cell>
          <cell r="P121">
            <v>2.89</v>
          </cell>
          <cell r="Q121">
            <v>3.03</v>
          </cell>
        </row>
        <row r="122">
          <cell r="A122" t="str">
            <v xml:space="preserve"> 1/29/54</v>
          </cell>
          <cell r="C122">
            <v>0.95</v>
          </cell>
          <cell r="D122">
            <v>0.79</v>
          </cell>
          <cell r="E122">
            <v>0.72</v>
          </cell>
          <cell r="F122">
            <v>1</v>
          </cell>
          <cell r="G122">
            <v>1.1399999999999999</v>
          </cell>
          <cell r="H122">
            <v>1.39</v>
          </cell>
          <cell r="I122">
            <v>1.51</v>
          </cell>
          <cell r="J122">
            <v>1.71</v>
          </cell>
          <cell r="K122">
            <v>1.81</v>
          </cell>
          <cell r="L122">
            <v>2.04</v>
          </cell>
          <cell r="M122">
            <v>2.2999999999999998</v>
          </cell>
          <cell r="N122">
            <v>2.48</v>
          </cell>
          <cell r="O122">
            <v>2.62</v>
          </cell>
          <cell r="P122">
            <v>2.83</v>
          </cell>
          <cell r="Q122">
            <v>2.98</v>
          </cell>
        </row>
        <row r="123">
          <cell r="A123" t="str">
            <v xml:space="preserve"> 2/26/54</v>
          </cell>
          <cell r="C123">
            <v>0.85</v>
          </cell>
          <cell r="D123">
            <v>0.87</v>
          </cell>
          <cell r="E123">
            <v>0.66</v>
          </cell>
          <cell r="F123">
            <v>0.94</v>
          </cell>
          <cell r="G123">
            <v>1.0900000000000001</v>
          </cell>
          <cell r="H123">
            <v>1.23</v>
          </cell>
          <cell r="I123">
            <v>1.3</v>
          </cell>
          <cell r="J123">
            <v>1.55</v>
          </cell>
          <cell r="K123">
            <v>1.68</v>
          </cell>
          <cell r="L123">
            <v>1.98</v>
          </cell>
          <cell r="M123">
            <v>2.33</v>
          </cell>
          <cell r="N123">
            <v>2.4700000000000002</v>
          </cell>
          <cell r="O123">
            <v>2.52</v>
          </cell>
          <cell r="P123">
            <v>2.71</v>
          </cell>
          <cell r="Q123">
            <v>2.83</v>
          </cell>
        </row>
        <row r="124">
          <cell r="A124" t="str">
            <v xml:space="preserve"> 3/31/54</v>
          </cell>
          <cell r="C124">
            <v>0.98</v>
          </cell>
          <cell r="D124">
            <v>1.02</v>
          </cell>
          <cell r="E124">
            <v>0.6</v>
          </cell>
          <cell r="F124">
            <v>0.88</v>
          </cell>
          <cell r="G124">
            <v>1.02</v>
          </cell>
          <cell r="H124">
            <v>1.23</v>
          </cell>
          <cell r="I124">
            <v>1.33</v>
          </cell>
          <cell r="J124">
            <v>1.55</v>
          </cell>
          <cell r="K124">
            <v>1.66</v>
          </cell>
          <cell r="L124">
            <v>1.93</v>
          </cell>
          <cell r="M124">
            <v>2.2400000000000002</v>
          </cell>
          <cell r="N124">
            <v>2.46</v>
          </cell>
          <cell r="O124">
            <v>2.61</v>
          </cell>
          <cell r="P124">
            <v>2.74</v>
          </cell>
          <cell r="Q124">
            <v>2.82</v>
          </cell>
        </row>
        <row r="125">
          <cell r="A125" t="str">
            <v xml:space="preserve"> 4/30/54</v>
          </cell>
          <cell r="C125">
            <v>0.65</v>
          </cell>
          <cell r="D125">
            <v>0.62</v>
          </cell>
          <cell r="E125">
            <v>0.05</v>
          </cell>
          <cell r="F125">
            <v>0.56999999999999995</v>
          </cell>
          <cell r="G125">
            <v>0.85</v>
          </cell>
          <cell r="H125">
            <v>1.08</v>
          </cell>
          <cell r="I125">
            <v>1.2</v>
          </cell>
          <cell r="J125">
            <v>1.44</v>
          </cell>
          <cell r="K125">
            <v>1.57</v>
          </cell>
          <cell r="L125">
            <v>1.81</v>
          </cell>
          <cell r="M125">
            <v>2.09</v>
          </cell>
          <cell r="N125">
            <v>2.36</v>
          </cell>
          <cell r="O125">
            <v>2.62</v>
          </cell>
          <cell r="P125">
            <v>2.72</v>
          </cell>
          <cell r="Q125">
            <v>2.77</v>
          </cell>
        </row>
        <row r="126">
          <cell r="A126" t="str">
            <v xml:space="preserve"> 5/28/54</v>
          </cell>
          <cell r="C126">
            <v>0.57999999999999996</v>
          </cell>
          <cell r="D126">
            <v>0.62</v>
          </cell>
          <cell r="E126">
            <v>0.53</v>
          </cell>
          <cell r="F126">
            <v>0.69</v>
          </cell>
          <cell r="G126">
            <v>0.77</v>
          </cell>
          <cell r="H126">
            <v>1.1299999999999999</v>
          </cell>
          <cell r="I126">
            <v>1.31</v>
          </cell>
          <cell r="J126">
            <v>1.62</v>
          </cell>
          <cell r="K126">
            <v>1.77</v>
          </cell>
          <cell r="L126">
            <v>2.0299999999999998</v>
          </cell>
          <cell r="M126">
            <v>2.3199999999999998</v>
          </cell>
          <cell r="N126">
            <v>2.48</v>
          </cell>
          <cell r="O126">
            <v>2.57</v>
          </cell>
          <cell r="P126">
            <v>2.73</v>
          </cell>
          <cell r="Q126">
            <v>2.82</v>
          </cell>
        </row>
        <row r="127">
          <cell r="A127" t="str">
            <v xml:space="preserve"> 6/30/54</v>
          </cell>
          <cell r="C127">
            <v>0.59</v>
          </cell>
          <cell r="D127">
            <v>0.6</v>
          </cell>
          <cell r="E127">
            <v>0.57999999999999996</v>
          </cell>
          <cell r="F127">
            <v>0.59</v>
          </cell>
          <cell r="G127">
            <v>0.59</v>
          </cell>
          <cell r="H127">
            <v>0.93</v>
          </cell>
          <cell r="I127">
            <v>1.1000000000000001</v>
          </cell>
          <cell r="J127">
            <v>1.44</v>
          </cell>
          <cell r="K127">
            <v>1.61</v>
          </cell>
          <cell r="L127">
            <v>1.88</v>
          </cell>
          <cell r="M127">
            <v>2.1800000000000002</v>
          </cell>
          <cell r="N127">
            <v>2.4500000000000002</v>
          </cell>
          <cell r="O127">
            <v>2.67</v>
          </cell>
          <cell r="P127">
            <v>2.72</v>
          </cell>
          <cell r="Q127">
            <v>2.73</v>
          </cell>
        </row>
        <row r="128">
          <cell r="A128" t="str">
            <v xml:space="preserve"> 7/30/54</v>
          </cell>
          <cell r="C128">
            <v>0.64</v>
          </cell>
          <cell r="D128">
            <v>0.66</v>
          </cell>
          <cell r="E128">
            <v>0.66</v>
          </cell>
          <cell r="F128">
            <v>0.49</v>
          </cell>
          <cell r="G128">
            <v>0.4</v>
          </cell>
          <cell r="H128">
            <v>0.92</v>
          </cell>
          <cell r="I128">
            <v>1.18</v>
          </cell>
          <cell r="J128">
            <v>1.5</v>
          </cell>
          <cell r="K128">
            <v>1.65</v>
          </cell>
          <cell r="L128">
            <v>1.91</v>
          </cell>
          <cell r="M128">
            <v>2.21</v>
          </cell>
          <cell r="N128">
            <v>2.41</v>
          </cell>
          <cell r="O128">
            <v>2.56</v>
          </cell>
          <cell r="P128">
            <v>2.63</v>
          </cell>
          <cell r="Q128">
            <v>2.66</v>
          </cell>
        </row>
        <row r="129">
          <cell r="A129" t="str">
            <v xml:space="preserve"> 8/31/54</v>
          </cell>
          <cell r="C129">
            <v>1.03</v>
          </cell>
          <cell r="D129">
            <v>0.98</v>
          </cell>
          <cell r="E129">
            <v>0.84</v>
          </cell>
          <cell r="F129">
            <v>0.72</v>
          </cell>
          <cell r="G129">
            <v>0.66</v>
          </cell>
          <cell r="H129">
            <v>1.04</v>
          </cell>
          <cell r="I129">
            <v>1.24</v>
          </cell>
          <cell r="J129">
            <v>1.54</v>
          </cell>
          <cell r="K129">
            <v>1.69</v>
          </cell>
          <cell r="L129">
            <v>1.96</v>
          </cell>
          <cell r="M129">
            <v>2.27</v>
          </cell>
          <cell r="N129">
            <v>2.4500000000000002</v>
          </cell>
          <cell r="O129">
            <v>2.57</v>
          </cell>
          <cell r="P129">
            <v>2.64</v>
          </cell>
          <cell r="Q129">
            <v>2.68</v>
          </cell>
        </row>
        <row r="130">
          <cell r="A130" t="str">
            <v xml:space="preserve"> 9/30/54</v>
          </cell>
          <cell r="C130">
            <v>0.85</v>
          </cell>
          <cell r="D130">
            <v>0.97</v>
          </cell>
          <cell r="E130">
            <v>0.85</v>
          </cell>
          <cell r="F130">
            <v>0.83</v>
          </cell>
          <cell r="G130">
            <v>0.82</v>
          </cell>
          <cell r="H130">
            <v>1.23</v>
          </cell>
          <cell r="I130">
            <v>1.43</v>
          </cell>
          <cell r="J130">
            <v>1.68</v>
          </cell>
          <cell r="K130">
            <v>1.8</v>
          </cell>
          <cell r="L130">
            <v>2.0299999999999998</v>
          </cell>
          <cell r="M130">
            <v>2.2999999999999998</v>
          </cell>
          <cell r="N130">
            <v>2.4500000000000002</v>
          </cell>
          <cell r="O130">
            <v>2.5499999999999998</v>
          </cell>
          <cell r="P130">
            <v>2.65</v>
          </cell>
          <cell r="Q130">
            <v>2.7</v>
          </cell>
        </row>
        <row r="131">
          <cell r="A131" t="str">
            <v>10/29/54</v>
          </cell>
          <cell r="C131">
            <v>0.77</v>
          </cell>
          <cell r="D131">
            <v>0.97</v>
          </cell>
          <cell r="E131">
            <v>0.99</v>
          </cell>
          <cell r="F131">
            <v>0.99</v>
          </cell>
          <cell r="G131">
            <v>0.99</v>
          </cell>
          <cell r="H131">
            <v>1.36</v>
          </cell>
          <cell r="I131">
            <v>1.55</v>
          </cell>
          <cell r="J131">
            <v>1.79</v>
          </cell>
          <cell r="K131">
            <v>1.91</v>
          </cell>
          <cell r="L131">
            <v>2.1</v>
          </cell>
          <cell r="M131">
            <v>2.33</v>
          </cell>
          <cell r="N131">
            <v>2.46</v>
          </cell>
          <cell r="O131">
            <v>2.5299999999999998</v>
          </cell>
          <cell r="P131">
            <v>2.65</v>
          </cell>
          <cell r="Q131">
            <v>2.72</v>
          </cell>
        </row>
        <row r="132">
          <cell r="A132" t="str">
            <v>11/30/54</v>
          </cell>
          <cell r="C132">
            <v>0.87</v>
          </cell>
          <cell r="D132">
            <v>1.02</v>
          </cell>
          <cell r="E132">
            <v>0.98</v>
          </cell>
          <cell r="F132">
            <v>0.96</v>
          </cell>
          <cell r="G132">
            <v>0.96</v>
          </cell>
          <cell r="H132">
            <v>1.36</v>
          </cell>
          <cell r="I132">
            <v>1.56</v>
          </cell>
          <cell r="J132">
            <v>1.79</v>
          </cell>
          <cell r="K132">
            <v>1.9</v>
          </cell>
          <cell r="L132">
            <v>2.09</v>
          </cell>
          <cell r="M132">
            <v>2.31</v>
          </cell>
          <cell r="N132">
            <v>2.4700000000000002</v>
          </cell>
          <cell r="O132">
            <v>2.59</v>
          </cell>
          <cell r="P132">
            <v>2.7</v>
          </cell>
          <cell r="Q132">
            <v>2.75</v>
          </cell>
        </row>
        <row r="133">
          <cell r="A133" t="str">
            <v>12/31/54</v>
          </cell>
          <cell r="C133">
            <v>0.95</v>
          </cell>
          <cell r="D133">
            <v>1</v>
          </cell>
          <cell r="E133">
            <v>0.86</v>
          </cell>
          <cell r="F133">
            <v>1.06</v>
          </cell>
          <cell r="G133">
            <v>1.1599999999999999</v>
          </cell>
          <cell r="H133">
            <v>1.47</v>
          </cell>
          <cell r="I133">
            <v>1.62</v>
          </cell>
          <cell r="J133">
            <v>1.87</v>
          </cell>
          <cell r="K133">
            <v>1.99</v>
          </cell>
          <cell r="L133">
            <v>2.16</v>
          </cell>
          <cell r="M133">
            <v>2.35</v>
          </cell>
          <cell r="N133">
            <v>2.5</v>
          </cell>
          <cell r="O133">
            <v>2.61</v>
          </cell>
          <cell r="P133">
            <v>2.68</v>
          </cell>
          <cell r="Q133">
            <v>2.71</v>
          </cell>
        </row>
        <row r="134">
          <cell r="A134" t="str">
            <v xml:space="preserve"> 1/31/55</v>
          </cell>
          <cell r="C134">
            <v>1.1000000000000001</v>
          </cell>
          <cell r="D134">
            <v>1.1100000000000001</v>
          </cell>
          <cell r="E134">
            <v>1.1200000000000001</v>
          </cell>
          <cell r="F134">
            <v>1.25</v>
          </cell>
          <cell r="G134">
            <v>1.32</v>
          </cell>
          <cell r="H134">
            <v>1.65</v>
          </cell>
          <cell r="I134">
            <v>1.82</v>
          </cell>
          <cell r="J134">
            <v>2.0099999999999998</v>
          </cell>
          <cell r="K134">
            <v>2.1</v>
          </cell>
          <cell r="L134">
            <v>2.2599999999999998</v>
          </cell>
          <cell r="M134">
            <v>2.4500000000000002</v>
          </cell>
          <cell r="N134">
            <v>2.61</v>
          </cell>
          <cell r="O134">
            <v>2.74</v>
          </cell>
          <cell r="P134">
            <v>2.8</v>
          </cell>
          <cell r="Q134">
            <v>2.82</v>
          </cell>
        </row>
        <row r="135">
          <cell r="A135" t="str">
            <v xml:space="preserve"> 2/28/55</v>
          </cell>
          <cell r="C135">
            <v>1.08</v>
          </cell>
          <cell r="D135">
            <v>1.32</v>
          </cell>
          <cell r="E135">
            <v>1.32</v>
          </cell>
          <cell r="F135">
            <v>1.58</v>
          </cell>
          <cell r="G135">
            <v>1.71</v>
          </cell>
          <cell r="H135">
            <v>2.02</v>
          </cell>
          <cell r="I135">
            <v>2.17</v>
          </cell>
          <cell r="J135">
            <v>2.2799999999999998</v>
          </cell>
          <cell r="K135">
            <v>2.34</v>
          </cell>
          <cell r="L135">
            <v>2.4500000000000002</v>
          </cell>
          <cell r="M135">
            <v>2.58</v>
          </cell>
          <cell r="N135">
            <v>2.69</v>
          </cell>
          <cell r="O135">
            <v>2.79</v>
          </cell>
          <cell r="P135">
            <v>2.89</v>
          </cell>
          <cell r="Q135">
            <v>3.07</v>
          </cell>
        </row>
        <row r="136">
          <cell r="A136" t="str">
            <v xml:space="preserve"> 3/31/55</v>
          </cell>
          <cell r="C136">
            <v>1.28</v>
          </cell>
          <cell r="D136">
            <v>1.39</v>
          </cell>
          <cell r="E136">
            <v>1.4</v>
          </cell>
          <cell r="F136">
            <v>1.46</v>
          </cell>
          <cell r="G136">
            <v>1.5</v>
          </cell>
          <cell r="H136">
            <v>1.91</v>
          </cell>
          <cell r="I136">
            <v>2.12</v>
          </cell>
          <cell r="J136">
            <v>2.27</v>
          </cell>
          <cell r="K136">
            <v>2.35</v>
          </cell>
          <cell r="L136">
            <v>2.46</v>
          </cell>
          <cell r="M136">
            <v>2.58</v>
          </cell>
          <cell r="N136">
            <v>2.68</v>
          </cell>
          <cell r="O136">
            <v>2.76</v>
          </cell>
          <cell r="P136">
            <v>2.87</v>
          </cell>
          <cell r="Q136">
            <v>3.06</v>
          </cell>
        </row>
        <row r="137">
          <cell r="A137" t="str">
            <v xml:space="preserve"> 4/29/55</v>
          </cell>
          <cell r="C137">
            <v>1.47</v>
          </cell>
          <cell r="D137">
            <v>1.55</v>
          </cell>
          <cell r="E137">
            <v>1.54</v>
          </cell>
          <cell r="F137">
            <v>1.64</v>
          </cell>
          <cell r="G137">
            <v>1.69</v>
          </cell>
          <cell r="H137">
            <v>2.02</v>
          </cell>
          <cell r="I137">
            <v>2.19</v>
          </cell>
          <cell r="J137">
            <v>2.35</v>
          </cell>
          <cell r="K137">
            <v>2.42</v>
          </cell>
          <cell r="L137">
            <v>2.52</v>
          </cell>
          <cell r="M137">
            <v>2.62</v>
          </cell>
          <cell r="N137">
            <v>2.72</v>
          </cell>
          <cell r="O137">
            <v>2.81</v>
          </cell>
          <cell r="P137">
            <v>2.89</v>
          </cell>
          <cell r="Q137">
            <v>3.04</v>
          </cell>
        </row>
        <row r="138">
          <cell r="A138" t="str">
            <v xml:space="preserve"> 5/31/55</v>
          </cell>
          <cell r="C138">
            <v>1.06</v>
          </cell>
          <cell r="D138">
            <v>1.39</v>
          </cell>
          <cell r="E138">
            <v>1.46</v>
          </cell>
          <cell r="F138">
            <v>1.69</v>
          </cell>
          <cell r="G138">
            <v>1.81</v>
          </cell>
          <cell r="H138">
            <v>2.04</v>
          </cell>
          <cell r="I138">
            <v>2.16</v>
          </cell>
          <cell r="J138">
            <v>2.33</v>
          </cell>
          <cell r="K138">
            <v>2.42</v>
          </cell>
          <cell r="L138">
            <v>2.5099999999999998</v>
          </cell>
          <cell r="M138">
            <v>2.62</v>
          </cell>
          <cell r="N138">
            <v>2.7</v>
          </cell>
          <cell r="O138">
            <v>2.77</v>
          </cell>
          <cell r="P138">
            <v>2.86</v>
          </cell>
          <cell r="Q138">
            <v>3.02</v>
          </cell>
        </row>
        <row r="139">
          <cell r="A139" t="str">
            <v xml:space="preserve"> 6/30/55</v>
          </cell>
          <cell r="C139">
            <v>1.28</v>
          </cell>
          <cell r="D139">
            <v>1.49</v>
          </cell>
          <cell r="E139">
            <v>1.57</v>
          </cell>
          <cell r="F139">
            <v>1.72</v>
          </cell>
          <cell r="G139">
            <v>1.8</v>
          </cell>
          <cell r="H139">
            <v>2.11</v>
          </cell>
          <cell r="I139">
            <v>2.27</v>
          </cell>
          <cell r="J139">
            <v>2.44</v>
          </cell>
          <cell r="K139">
            <v>2.5299999999999998</v>
          </cell>
          <cell r="L139">
            <v>2.63</v>
          </cell>
          <cell r="M139">
            <v>2.75</v>
          </cell>
          <cell r="N139">
            <v>2.82</v>
          </cell>
          <cell r="O139">
            <v>2.86</v>
          </cell>
          <cell r="P139">
            <v>2.92</v>
          </cell>
          <cell r="Q139">
            <v>3.03</v>
          </cell>
        </row>
        <row r="140">
          <cell r="A140" t="str">
            <v xml:space="preserve"> 7/29/55</v>
          </cell>
          <cell r="C140">
            <v>1.71</v>
          </cell>
          <cell r="D140">
            <v>1.79</v>
          </cell>
          <cell r="E140">
            <v>1.78</v>
          </cell>
          <cell r="F140">
            <v>1.93</v>
          </cell>
          <cell r="G140">
            <v>2</v>
          </cell>
          <cell r="H140">
            <v>2.35</v>
          </cell>
          <cell r="I140">
            <v>2.52</v>
          </cell>
          <cell r="J140">
            <v>2.64</v>
          </cell>
          <cell r="K140">
            <v>2.7</v>
          </cell>
          <cell r="L140">
            <v>2.82</v>
          </cell>
          <cell r="M140">
            <v>2.95</v>
          </cell>
          <cell r="N140">
            <v>2.99</v>
          </cell>
          <cell r="O140">
            <v>2.99</v>
          </cell>
          <cell r="P140">
            <v>3.01</v>
          </cell>
          <cell r="Q140">
            <v>3.05</v>
          </cell>
        </row>
        <row r="141">
          <cell r="A141" t="str">
            <v xml:space="preserve"> 8/31/55</v>
          </cell>
          <cell r="C141">
            <v>1.98</v>
          </cell>
          <cell r="D141">
            <v>2.11</v>
          </cell>
          <cell r="E141">
            <v>1.97</v>
          </cell>
          <cell r="F141">
            <v>2.13</v>
          </cell>
          <cell r="G141">
            <v>2.21</v>
          </cell>
          <cell r="H141">
            <v>2.5</v>
          </cell>
          <cell r="I141">
            <v>2.65</v>
          </cell>
          <cell r="J141">
            <v>2.76</v>
          </cell>
          <cell r="K141">
            <v>2.82</v>
          </cell>
          <cell r="L141">
            <v>2.88</v>
          </cell>
          <cell r="M141">
            <v>2.94</v>
          </cell>
          <cell r="N141">
            <v>2.96</v>
          </cell>
          <cell r="O141">
            <v>2.95</v>
          </cell>
          <cell r="P141">
            <v>2.99</v>
          </cell>
          <cell r="Q141">
            <v>3.07</v>
          </cell>
        </row>
        <row r="142">
          <cell r="A142" t="str">
            <v xml:space="preserve"> 9/30/55</v>
          </cell>
          <cell r="C142">
            <v>2.13</v>
          </cell>
          <cell r="D142">
            <v>2.15</v>
          </cell>
          <cell r="E142">
            <v>2.09</v>
          </cell>
          <cell r="F142">
            <v>2.16</v>
          </cell>
          <cell r="G142">
            <v>2.2000000000000002</v>
          </cell>
          <cell r="H142">
            <v>2.35</v>
          </cell>
          <cell r="I142">
            <v>2.42</v>
          </cell>
          <cell r="J142">
            <v>2.6</v>
          </cell>
          <cell r="K142">
            <v>2.69</v>
          </cell>
          <cell r="L142">
            <v>2.76</v>
          </cell>
          <cell r="M142">
            <v>2.83</v>
          </cell>
          <cell r="N142">
            <v>2.87</v>
          </cell>
          <cell r="O142">
            <v>2.9</v>
          </cell>
          <cell r="P142">
            <v>2.95</v>
          </cell>
          <cell r="Q142">
            <v>3.04</v>
          </cell>
        </row>
        <row r="143">
          <cell r="A143" t="str">
            <v>10/31/55</v>
          </cell>
          <cell r="C143">
            <v>2.04</v>
          </cell>
          <cell r="D143">
            <v>2.08</v>
          </cell>
          <cell r="E143">
            <v>2.02</v>
          </cell>
          <cell r="F143">
            <v>2.1800000000000002</v>
          </cell>
          <cell r="G143">
            <v>2.27</v>
          </cell>
          <cell r="H143">
            <v>2.37</v>
          </cell>
          <cell r="I143">
            <v>2.42</v>
          </cell>
          <cell r="J143">
            <v>2.57</v>
          </cell>
          <cell r="K143">
            <v>2.64</v>
          </cell>
          <cell r="L143">
            <v>2.69</v>
          </cell>
          <cell r="M143">
            <v>2.73</v>
          </cell>
          <cell r="N143">
            <v>2.78</v>
          </cell>
          <cell r="O143">
            <v>2.83</v>
          </cell>
          <cell r="P143">
            <v>2.9</v>
          </cell>
          <cell r="Q143">
            <v>3.03</v>
          </cell>
        </row>
        <row r="144">
          <cell r="A144" t="str">
            <v>11/30/55</v>
          </cell>
          <cell r="C144">
            <v>2</v>
          </cell>
          <cell r="D144">
            <v>2.4300000000000002</v>
          </cell>
          <cell r="E144">
            <v>2.29</v>
          </cell>
          <cell r="F144">
            <v>2.4900000000000002</v>
          </cell>
          <cell r="G144">
            <v>2.58</v>
          </cell>
          <cell r="H144">
            <v>2.7</v>
          </cell>
          <cell r="I144">
            <v>2.76</v>
          </cell>
          <cell r="J144">
            <v>2.79</v>
          </cell>
          <cell r="K144">
            <v>2.81</v>
          </cell>
          <cell r="L144">
            <v>2.83</v>
          </cell>
          <cell r="M144">
            <v>2.85</v>
          </cell>
          <cell r="N144">
            <v>2.87</v>
          </cell>
          <cell r="O144">
            <v>2.89</v>
          </cell>
          <cell r="P144">
            <v>2.94</v>
          </cell>
          <cell r="Q144">
            <v>3.03</v>
          </cell>
        </row>
        <row r="145">
          <cell r="A145" t="str">
            <v>12/30/55</v>
          </cell>
          <cell r="C145">
            <v>2.42</v>
          </cell>
          <cell r="D145">
            <v>2.5099999999999998</v>
          </cell>
          <cell r="E145">
            <v>2.61</v>
          </cell>
          <cell r="F145">
            <v>2.66</v>
          </cell>
          <cell r="G145">
            <v>2.68</v>
          </cell>
          <cell r="H145">
            <v>2.78</v>
          </cell>
          <cell r="I145">
            <v>2.83</v>
          </cell>
          <cell r="J145">
            <v>2.86</v>
          </cell>
          <cell r="K145">
            <v>2.87</v>
          </cell>
          <cell r="L145">
            <v>2.88</v>
          </cell>
          <cell r="M145">
            <v>2.9</v>
          </cell>
          <cell r="N145">
            <v>2.91</v>
          </cell>
          <cell r="O145">
            <v>2.92</v>
          </cell>
          <cell r="P145">
            <v>2.95</v>
          </cell>
          <cell r="Q145">
            <v>3</v>
          </cell>
        </row>
        <row r="146">
          <cell r="A146" t="str">
            <v xml:space="preserve"> 1/31/56</v>
          </cell>
          <cell r="C146">
            <v>2.2799999999999998</v>
          </cell>
          <cell r="D146">
            <v>2.36</v>
          </cell>
          <cell r="E146">
            <v>2.35</v>
          </cell>
          <cell r="F146">
            <v>2.33</v>
          </cell>
          <cell r="G146">
            <v>2.31</v>
          </cell>
          <cell r="H146">
            <v>2.4900000000000002</v>
          </cell>
          <cell r="I146">
            <v>2.58</v>
          </cell>
          <cell r="J146">
            <v>2.65</v>
          </cell>
          <cell r="K146">
            <v>2.68</v>
          </cell>
          <cell r="L146">
            <v>2.72</v>
          </cell>
          <cell r="M146">
            <v>2.77</v>
          </cell>
          <cell r="N146">
            <v>2.81</v>
          </cell>
          <cell r="O146">
            <v>2.84</v>
          </cell>
          <cell r="P146">
            <v>2.9</v>
          </cell>
          <cell r="Q146">
            <v>3.01</v>
          </cell>
        </row>
        <row r="147">
          <cell r="A147" t="str">
            <v xml:space="preserve"> 2/29/56</v>
          </cell>
          <cell r="C147">
            <v>1.95</v>
          </cell>
          <cell r="D147">
            <v>2.3199999999999998</v>
          </cell>
          <cell r="E147">
            <v>2.31</v>
          </cell>
          <cell r="F147">
            <v>2.44</v>
          </cell>
          <cell r="G147">
            <v>2.5</v>
          </cell>
          <cell r="H147">
            <v>2.6</v>
          </cell>
          <cell r="I147">
            <v>2.65</v>
          </cell>
          <cell r="J147">
            <v>2.71</v>
          </cell>
          <cell r="K147">
            <v>2.74</v>
          </cell>
          <cell r="L147">
            <v>2.77</v>
          </cell>
          <cell r="M147">
            <v>2.8</v>
          </cell>
          <cell r="N147">
            <v>2.83</v>
          </cell>
          <cell r="O147">
            <v>2.87</v>
          </cell>
          <cell r="P147">
            <v>2.92</v>
          </cell>
          <cell r="Q147">
            <v>3.01</v>
          </cell>
        </row>
        <row r="148">
          <cell r="A148" t="str">
            <v xml:space="preserve"> 3/29/56</v>
          </cell>
          <cell r="C148">
            <v>2.21</v>
          </cell>
          <cell r="D148">
            <v>2.2599999999999998</v>
          </cell>
          <cell r="E148">
            <v>2.23</v>
          </cell>
          <cell r="F148">
            <v>2.52</v>
          </cell>
          <cell r="G148">
            <v>2.68</v>
          </cell>
          <cell r="H148">
            <v>2.86</v>
          </cell>
          <cell r="I148">
            <v>2.96</v>
          </cell>
          <cell r="J148">
            <v>2.99</v>
          </cell>
          <cell r="K148">
            <v>3.01</v>
          </cell>
          <cell r="L148">
            <v>3.04</v>
          </cell>
          <cell r="M148">
            <v>3.07</v>
          </cell>
          <cell r="N148">
            <v>3.06</v>
          </cell>
          <cell r="O148">
            <v>3.02</v>
          </cell>
          <cell r="P148">
            <v>3.03</v>
          </cell>
          <cell r="Q148">
            <v>3.05</v>
          </cell>
        </row>
        <row r="149">
          <cell r="A149" t="str">
            <v xml:space="preserve"> 4/30/56</v>
          </cell>
          <cell r="C149">
            <v>2.62</v>
          </cell>
          <cell r="D149">
            <v>2.69</v>
          </cell>
          <cell r="E149">
            <v>2.65</v>
          </cell>
          <cell r="F149">
            <v>2.91</v>
          </cell>
          <cell r="G149">
            <v>3.04</v>
          </cell>
          <cell r="H149">
            <v>3.21</v>
          </cell>
          <cell r="I149">
            <v>3.3</v>
          </cell>
          <cell r="J149">
            <v>3.22</v>
          </cell>
          <cell r="K149">
            <v>3.18</v>
          </cell>
          <cell r="L149">
            <v>3.16</v>
          </cell>
          <cell r="M149">
            <v>3.13</v>
          </cell>
          <cell r="N149">
            <v>3.09</v>
          </cell>
          <cell r="O149">
            <v>3.06</v>
          </cell>
          <cell r="P149">
            <v>3.07</v>
          </cell>
          <cell r="Q149">
            <v>3.12</v>
          </cell>
        </row>
        <row r="150">
          <cell r="A150" t="str">
            <v xml:space="preserve"> 5/31/56</v>
          </cell>
          <cell r="C150">
            <v>2.33</v>
          </cell>
          <cell r="D150">
            <v>2.5299999999999998</v>
          </cell>
          <cell r="E150">
            <v>2.5</v>
          </cell>
          <cell r="F150">
            <v>2.77</v>
          </cell>
          <cell r="G150">
            <v>2.91</v>
          </cell>
          <cell r="H150">
            <v>2.94</v>
          </cell>
          <cell r="I150">
            <v>2.96</v>
          </cell>
          <cell r="J150">
            <v>2.98</v>
          </cell>
          <cell r="K150">
            <v>2.99</v>
          </cell>
          <cell r="L150">
            <v>2.96</v>
          </cell>
          <cell r="M150">
            <v>2.93</v>
          </cell>
          <cell r="N150">
            <v>2.92</v>
          </cell>
          <cell r="O150">
            <v>2.91</v>
          </cell>
          <cell r="P150">
            <v>2.96</v>
          </cell>
          <cell r="Q150">
            <v>3.04</v>
          </cell>
        </row>
        <row r="151">
          <cell r="A151" t="str">
            <v xml:space="preserve"> 6/29/56</v>
          </cell>
          <cell r="C151">
            <v>2.3199999999999998</v>
          </cell>
          <cell r="D151">
            <v>2.4300000000000002</v>
          </cell>
          <cell r="E151">
            <v>2.41</v>
          </cell>
          <cell r="F151">
            <v>2.56</v>
          </cell>
          <cell r="G151">
            <v>2.64</v>
          </cell>
          <cell r="H151">
            <v>2.79</v>
          </cell>
          <cell r="I151">
            <v>2.87</v>
          </cell>
          <cell r="J151">
            <v>2.92</v>
          </cell>
          <cell r="K151">
            <v>2.94</v>
          </cell>
          <cell r="L151">
            <v>2.96</v>
          </cell>
          <cell r="M151">
            <v>2.99</v>
          </cell>
          <cell r="N151">
            <v>2.97</v>
          </cell>
          <cell r="O151">
            <v>2.94</v>
          </cell>
          <cell r="P151">
            <v>2.96</v>
          </cell>
          <cell r="Q151">
            <v>3.02</v>
          </cell>
        </row>
        <row r="152">
          <cell r="A152" t="str">
            <v xml:space="preserve"> 7/31/56</v>
          </cell>
          <cell r="C152">
            <v>2.0699999999999998</v>
          </cell>
          <cell r="D152">
            <v>2.37</v>
          </cell>
          <cell r="E152">
            <v>2.58</v>
          </cell>
          <cell r="F152">
            <v>2.79</v>
          </cell>
          <cell r="G152">
            <v>2.9</v>
          </cell>
          <cell r="H152">
            <v>3.1</v>
          </cell>
          <cell r="I152">
            <v>3.2</v>
          </cell>
          <cell r="J152">
            <v>3.23</v>
          </cell>
          <cell r="K152">
            <v>3.25</v>
          </cell>
          <cell r="L152">
            <v>3.25</v>
          </cell>
          <cell r="M152">
            <v>3.25</v>
          </cell>
          <cell r="N152">
            <v>3.18</v>
          </cell>
          <cell r="O152">
            <v>3.09</v>
          </cell>
          <cell r="P152">
            <v>3.1</v>
          </cell>
          <cell r="Q152">
            <v>3.13</v>
          </cell>
        </row>
        <row r="153">
          <cell r="A153" t="str">
            <v xml:space="preserve"> 8/31/56</v>
          </cell>
          <cell r="C153">
            <v>2.39</v>
          </cell>
          <cell r="D153">
            <v>2.69</v>
          </cell>
          <cell r="E153">
            <v>2.98</v>
          </cell>
          <cell r="F153">
            <v>3.12</v>
          </cell>
          <cell r="G153">
            <v>3.19</v>
          </cell>
          <cell r="H153">
            <v>3.38</v>
          </cell>
          <cell r="I153">
            <v>3.48</v>
          </cell>
          <cell r="J153">
            <v>3.54</v>
          </cell>
          <cell r="K153">
            <v>3.57</v>
          </cell>
          <cell r="L153">
            <v>3.52</v>
          </cell>
          <cell r="M153">
            <v>3.47</v>
          </cell>
          <cell r="N153">
            <v>3.38</v>
          </cell>
          <cell r="O153">
            <v>3.29</v>
          </cell>
          <cell r="P153">
            <v>3.25</v>
          </cell>
          <cell r="Q153">
            <v>3.19</v>
          </cell>
        </row>
        <row r="154">
          <cell r="A154" t="str">
            <v xml:space="preserve"> 9/28/56</v>
          </cell>
          <cell r="C154">
            <v>2.68</v>
          </cell>
          <cell r="D154">
            <v>2.92</v>
          </cell>
          <cell r="E154">
            <v>3.19</v>
          </cell>
          <cell r="F154">
            <v>3.23</v>
          </cell>
          <cell r="G154">
            <v>3.25</v>
          </cell>
          <cell r="H154">
            <v>3.43</v>
          </cell>
          <cell r="I154">
            <v>3.53</v>
          </cell>
          <cell r="J154">
            <v>3.52</v>
          </cell>
          <cell r="K154">
            <v>3.52</v>
          </cell>
          <cell r="L154">
            <v>3.45</v>
          </cell>
          <cell r="M154">
            <v>3.37</v>
          </cell>
          <cell r="N154">
            <v>3.3</v>
          </cell>
          <cell r="O154">
            <v>3.24</v>
          </cell>
          <cell r="P154">
            <v>3.22</v>
          </cell>
          <cell r="Q154">
            <v>3.21</v>
          </cell>
        </row>
        <row r="155">
          <cell r="A155" t="str">
            <v>10/31/56</v>
          </cell>
          <cell r="C155">
            <v>2.56</v>
          </cell>
          <cell r="D155">
            <v>2.9</v>
          </cell>
          <cell r="E155">
            <v>3</v>
          </cell>
          <cell r="F155">
            <v>3.15</v>
          </cell>
          <cell r="G155">
            <v>3.22</v>
          </cell>
          <cell r="H155">
            <v>3.37</v>
          </cell>
          <cell r="I155">
            <v>3.44</v>
          </cell>
          <cell r="J155">
            <v>3.49</v>
          </cell>
          <cell r="K155">
            <v>3.52</v>
          </cell>
          <cell r="L155">
            <v>3.5</v>
          </cell>
          <cell r="M155">
            <v>3.49</v>
          </cell>
          <cell r="N155">
            <v>3.41</v>
          </cell>
          <cell r="O155">
            <v>3.33</v>
          </cell>
          <cell r="P155">
            <v>3.29</v>
          </cell>
          <cell r="Q155">
            <v>3.24</v>
          </cell>
        </row>
        <row r="156">
          <cell r="A156" t="str">
            <v>11/30/56</v>
          </cell>
          <cell r="C156">
            <v>2.5299999999999998</v>
          </cell>
          <cell r="D156">
            <v>3.12</v>
          </cell>
          <cell r="E156">
            <v>3.19</v>
          </cell>
          <cell r="F156">
            <v>3.36</v>
          </cell>
          <cell r="G156">
            <v>3.44</v>
          </cell>
          <cell r="H156">
            <v>3.71</v>
          </cell>
          <cell r="I156">
            <v>3.85</v>
          </cell>
          <cell r="J156">
            <v>3.77</v>
          </cell>
          <cell r="K156">
            <v>3.73</v>
          </cell>
          <cell r="L156">
            <v>3.65</v>
          </cell>
          <cell r="M156">
            <v>3.56</v>
          </cell>
          <cell r="N156">
            <v>3.48</v>
          </cell>
          <cell r="O156">
            <v>3.42</v>
          </cell>
          <cell r="P156">
            <v>3.36</v>
          </cell>
          <cell r="Q156">
            <v>3.26</v>
          </cell>
        </row>
        <row r="157">
          <cell r="A157" t="str">
            <v>12/31/56</v>
          </cell>
          <cell r="C157">
            <v>3.06</v>
          </cell>
          <cell r="D157">
            <v>3.32</v>
          </cell>
          <cell r="E157">
            <v>3.26</v>
          </cell>
          <cell r="F157">
            <v>3.47</v>
          </cell>
          <cell r="G157">
            <v>3.57</v>
          </cell>
          <cell r="H157">
            <v>3.7</v>
          </cell>
          <cell r="I157">
            <v>3.76</v>
          </cell>
          <cell r="J157">
            <v>3.73</v>
          </cell>
          <cell r="K157">
            <v>3.72</v>
          </cell>
          <cell r="L157">
            <v>3.7</v>
          </cell>
          <cell r="M157">
            <v>3.67</v>
          </cell>
          <cell r="N157">
            <v>3.66</v>
          </cell>
          <cell r="O157">
            <v>3.65</v>
          </cell>
          <cell r="P157">
            <v>3.54</v>
          </cell>
          <cell r="Q157">
            <v>3.34</v>
          </cell>
        </row>
        <row r="158">
          <cell r="A158" t="str">
            <v xml:space="preserve"> 1/31/57</v>
          </cell>
          <cell r="C158">
            <v>3.05</v>
          </cell>
          <cell r="D158">
            <v>3.19</v>
          </cell>
          <cell r="E158">
            <v>3.1</v>
          </cell>
          <cell r="F158">
            <v>3.15</v>
          </cell>
          <cell r="G158">
            <v>3.17</v>
          </cell>
          <cell r="H158">
            <v>3.34</v>
          </cell>
          <cell r="I158">
            <v>3.42</v>
          </cell>
          <cell r="J158">
            <v>3.42</v>
          </cell>
          <cell r="K158">
            <v>3.42</v>
          </cell>
          <cell r="L158">
            <v>3.36</v>
          </cell>
          <cell r="M158">
            <v>3.31</v>
          </cell>
          <cell r="N158">
            <v>3.27</v>
          </cell>
          <cell r="O158">
            <v>3.25</v>
          </cell>
          <cell r="P158">
            <v>3.26</v>
          </cell>
          <cell r="Q158">
            <v>3.27</v>
          </cell>
        </row>
        <row r="159">
          <cell r="A159" t="str">
            <v xml:space="preserve"> 2/28/57</v>
          </cell>
          <cell r="C159">
            <v>2.88</v>
          </cell>
          <cell r="D159">
            <v>3.35</v>
          </cell>
          <cell r="E159">
            <v>3.2</v>
          </cell>
          <cell r="F159">
            <v>3.31</v>
          </cell>
          <cell r="G159">
            <v>3.37</v>
          </cell>
          <cell r="H159">
            <v>3.49</v>
          </cell>
          <cell r="I159">
            <v>3.56</v>
          </cell>
          <cell r="J159">
            <v>3.52</v>
          </cell>
          <cell r="K159">
            <v>3.5</v>
          </cell>
          <cell r="L159">
            <v>3.45</v>
          </cell>
          <cell r="M159">
            <v>3.39</v>
          </cell>
          <cell r="N159">
            <v>3.38</v>
          </cell>
          <cell r="O159">
            <v>3.38</v>
          </cell>
          <cell r="P159">
            <v>3.32</v>
          </cell>
          <cell r="Q159">
            <v>3.21</v>
          </cell>
        </row>
        <row r="160">
          <cell r="A160" t="str">
            <v xml:space="preserve"> 3/29/57</v>
          </cell>
          <cell r="C160">
            <v>2.84</v>
          </cell>
          <cell r="D160">
            <v>3.08</v>
          </cell>
          <cell r="E160">
            <v>3.02</v>
          </cell>
          <cell r="F160">
            <v>3.26</v>
          </cell>
          <cell r="G160">
            <v>3.39</v>
          </cell>
          <cell r="H160">
            <v>3.44</v>
          </cell>
          <cell r="I160">
            <v>3.47</v>
          </cell>
          <cell r="J160">
            <v>3.49</v>
          </cell>
          <cell r="K160">
            <v>3.51</v>
          </cell>
          <cell r="L160">
            <v>3.46</v>
          </cell>
          <cell r="M160">
            <v>3.4</v>
          </cell>
          <cell r="N160">
            <v>3.35</v>
          </cell>
          <cell r="O160">
            <v>3.31</v>
          </cell>
          <cell r="P160">
            <v>3.29</v>
          </cell>
          <cell r="Q160">
            <v>3.28</v>
          </cell>
        </row>
        <row r="161">
          <cell r="A161" t="str">
            <v xml:space="preserve"> 4/30/57</v>
          </cell>
          <cell r="C161">
            <v>3.06</v>
          </cell>
          <cell r="D161">
            <v>3.09</v>
          </cell>
          <cell r="E161">
            <v>3.07</v>
          </cell>
          <cell r="F161">
            <v>3.39</v>
          </cell>
          <cell r="G161">
            <v>3.55</v>
          </cell>
          <cell r="H161">
            <v>3.57</v>
          </cell>
          <cell r="I161">
            <v>3.58</v>
          </cell>
          <cell r="J161">
            <v>3.63</v>
          </cell>
          <cell r="K161">
            <v>3.66</v>
          </cell>
          <cell r="L161">
            <v>3.65</v>
          </cell>
          <cell r="M161">
            <v>3.64</v>
          </cell>
          <cell r="N161">
            <v>3.56</v>
          </cell>
          <cell r="O161">
            <v>3.45</v>
          </cell>
          <cell r="P161">
            <v>3.43</v>
          </cell>
          <cell r="Q161">
            <v>3.41</v>
          </cell>
        </row>
        <row r="162">
          <cell r="A162" t="str">
            <v xml:space="preserve"> 5/31/57</v>
          </cell>
          <cell r="C162">
            <v>3.15</v>
          </cell>
          <cell r="D162">
            <v>3.34</v>
          </cell>
          <cell r="E162">
            <v>3.26</v>
          </cell>
          <cell r="F162">
            <v>3.47</v>
          </cell>
          <cell r="G162">
            <v>3.58</v>
          </cell>
          <cell r="H162">
            <v>3.63</v>
          </cell>
          <cell r="I162">
            <v>3.65</v>
          </cell>
          <cell r="J162">
            <v>3.73</v>
          </cell>
          <cell r="K162">
            <v>3.77</v>
          </cell>
          <cell r="L162">
            <v>3.78</v>
          </cell>
          <cell r="M162">
            <v>3.79</v>
          </cell>
          <cell r="N162">
            <v>3.72</v>
          </cell>
          <cell r="O162">
            <v>3.62</v>
          </cell>
          <cell r="P162">
            <v>3.52</v>
          </cell>
          <cell r="Q162">
            <v>3.37</v>
          </cell>
        </row>
        <row r="163">
          <cell r="A163" t="str">
            <v xml:space="preserve"> 6/27/57</v>
          </cell>
          <cell r="C163">
            <v>3</v>
          </cell>
          <cell r="D163">
            <v>3.35</v>
          </cell>
          <cell r="E163">
            <v>3.67</v>
          </cell>
          <cell r="F163">
            <v>3.68</v>
          </cell>
          <cell r="G163">
            <v>3.68</v>
          </cell>
          <cell r="H163">
            <v>3.84</v>
          </cell>
          <cell r="I163">
            <v>3.92</v>
          </cell>
          <cell r="J163">
            <v>3.93</v>
          </cell>
          <cell r="K163">
            <v>3.94</v>
          </cell>
          <cell r="L163">
            <v>4</v>
          </cell>
          <cell r="M163">
            <v>4.07</v>
          </cell>
          <cell r="N163">
            <v>3.98</v>
          </cell>
          <cell r="O163">
            <v>3.81</v>
          </cell>
          <cell r="P163">
            <v>3.68</v>
          </cell>
          <cell r="Q163">
            <v>3.48</v>
          </cell>
        </row>
        <row r="164">
          <cell r="A164" t="str">
            <v xml:space="preserve"> 7/31/57</v>
          </cell>
          <cell r="C164">
            <v>3.08</v>
          </cell>
          <cell r="D164">
            <v>3.4</v>
          </cell>
          <cell r="E164">
            <v>3.58</v>
          </cell>
          <cell r="F164">
            <v>3.8</v>
          </cell>
          <cell r="G164">
            <v>3.91</v>
          </cell>
          <cell r="H164">
            <v>3.92</v>
          </cell>
          <cell r="I164">
            <v>3.93</v>
          </cell>
          <cell r="J164">
            <v>4</v>
          </cell>
          <cell r="K164">
            <v>4.04</v>
          </cell>
          <cell r="L164">
            <v>4.07</v>
          </cell>
          <cell r="M164">
            <v>4.0999999999999996</v>
          </cell>
          <cell r="N164">
            <v>3.94</v>
          </cell>
          <cell r="O164">
            <v>3.72</v>
          </cell>
          <cell r="P164">
            <v>3.64</v>
          </cell>
          <cell r="Q164">
            <v>3.53</v>
          </cell>
        </row>
        <row r="165">
          <cell r="A165" t="str">
            <v xml:space="preserve"> 8/30/57</v>
          </cell>
          <cell r="C165">
            <v>3.06</v>
          </cell>
          <cell r="D165">
            <v>3.55</v>
          </cell>
          <cell r="E165">
            <v>4.0999999999999996</v>
          </cell>
          <cell r="F165">
            <v>4.0199999999999996</v>
          </cell>
          <cell r="G165">
            <v>3.98</v>
          </cell>
          <cell r="H165">
            <v>4.04</v>
          </cell>
          <cell r="I165">
            <v>4.07</v>
          </cell>
          <cell r="J165">
            <v>4.01</v>
          </cell>
          <cell r="K165">
            <v>3.98</v>
          </cell>
          <cell r="L165">
            <v>3.96</v>
          </cell>
          <cell r="M165">
            <v>3.93</v>
          </cell>
          <cell r="N165">
            <v>3.84</v>
          </cell>
          <cell r="O165">
            <v>3.72</v>
          </cell>
          <cell r="P165">
            <v>3.66</v>
          </cell>
          <cell r="Q165">
            <v>3.57</v>
          </cell>
        </row>
        <row r="166">
          <cell r="A166" t="str">
            <v xml:space="preserve"> 9/30/57</v>
          </cell>
          <cell r="C166">
            <v>3.07</v>
          </cell>
          <cell r="D166">
            <v>3.55</v>
          </cell>
          <cell r="E166">
            <v>4.04</v>
          </cell>
          <cell r="F166">
            <v>4.1399999999999997</v>
          </cell>
          <cell r="G166">
            <v>4.1900000000000004</v>
          </cell>
          <cell r="H166">
            <v>4.0999999999999996</v>
          </cell>
          <cell r="I166">
            <v>4.0599999999999996</v>
          </cell>
          <cell r="J166">
            <v>4.0999999999999996</v>
          </cell>
          <cell r="K166">
            <v>4.12</v>
          </cell>
          <cell r="L166">
            <v>4.05</v>
          </cell>
          <cell r="M166">
            <v>3.96</v>
          </cell>
          <cell r="N166">
            <v>3.92</v>
          </cell>
          <cell r="O166">
            <v>3.89</v>
          </cell>
          <cell r="P166">
            <v>3.73</v>
          </cell>
          <cell r="Q166">
            <v>3.44</v>
          </cell>
        </row>
        <row r="167">
          <cell r="A167" t="str">
            <v>10/31/57</v>
          </cell>
          <cell r="C167">
            <v>3.34</v>
          </cell>
          <cell r="D167">
            <v>3.7</v>
          </cell>
          <cell r="E167">
            <v>3.83</v>
          </cell>
          <cell r="F167">
            <v>3.94</v>
          </cell>
          <cell r="G167">
            <v>3.99</v>
          </cell>
          <cell r="H167">
            <v>3.99</v>
          </cell>
          <cell r="I167">
            <v>3.99</v>
          </cell>
          <cell r="J167">
            <v>4.0999999999999996</v>
          </cell>
          <cell r="K167">
            <v>4.16</v>
          </cell>
          <cell r="L167">
            <v>4.03</v>
          </cell>
          <cell r="M167">
            <v>3.89</v>
          </cell>
          <cell r="N167">
            <v>3.88</v>
          </cell>
          <cell r="O167">
            <v>3.92</v>
          </cell>
          <cell r="P167">
            <v>3.78</v>
          </cell>
          <cell r="Q167">
            <v>3.5</v>
          </cell>
        </row>
        <row r="168">
          <cell r="A168" t="str">
            <v>11/29/57</v>
          </cell>
          <cell r="C168">
            <v>2.5299999999999998</v>
          </cell>
          <cell r="D168">
            <v>3.17</v>
          </cell>
          <cell r="E168">
            <v>3.28</v>
          </cell>
          <cell r="F168">
            <v>3.38</v>
          </cell>
          <cell r="G168">
            <v>3.43</v>
          </cell>
          <cell r="H168">
            <v>3.28</v>
          </cell>
          <cell r="I168">
            <v>3.21</v>
          </cell>
          <cell r="J168">
            <v>3.33</v>
          </cell>
          <cell r="K168">
            <v>3.39</v>
          </cell>
          <cell r="L168">
            <v>3.26</v>
          </cell>
          <cell r="M168">
            <v>3.12</v>
          </cell>
          <cell r="N168">
            <v>3.27</v>
          </cell>
          <cell r="O168">
            <v>3.52</v>
          </cell>
          <cell r="P168">
            <v>3.49</v>
          </cell>
          <cell r="Q168">
            <v>3.36</v>
          </cell>
        </row>
        <row r="169">
          <cell r="A169" t="str">
            <v>12/31/57</v>
          </cell>
          <cell r="C169">
            <v>2.71</v>
          </cell>
          <cell r="D169">
            <v>2.8</v>
          </cell>
          <cell r="E169">
            <v>2.92</v>
          </cell>
          <cell r="F169">
            <v>2.85</v>
          </cell>
          <cell r="G169">
            <v>2.81</v>
          </cell>
          <cell r="H169">
            <v>2.77</v>
          </cell>
          <cell r="I169">
            <v>2.75</v>
          </cell>
          <cell r="J169">
            <v>2.79</v>
          </cell>
          <cell r="K169">
            <v>2.81</v>
          </cell>
          <cell r="L169">
            <v>2.83</v>
          </cell>
          <cell r="M169">
            <v>2.85</v>
          </cell>
          <cell r="N169">
            <v>3.02</v>
          </cell>
          <cell r="O169">
            <v>3.24</v>
          </cell>
          <cell r="P169">
            <v>3.26</v>
          </cell>
          <cell r="Q169">
            <v>3.25</v>
          </cell>
        </row>
        <row r="170">
          <cell r="A170" t="str">
            <v xml:space="preserve"> 1/31/58</v>
          </cell>
          <cell r="C170">
            <v>1.5</v>
          </cell>
          <cell r="D170">
            <v>1.47</v>
          </cell>
          <cell r="E170">
            <v>1.89</v>
          </cell>
          <cell r="F170">
            <v>2.0299999999999998</v>
          </cell>
          <cell r="G170">
            <v>2.1</v>
          </cell>
          <cell r="H170">
            <v>2.29</v>
          </cell>
          <cell r="I170">
            <v>2.38</v>
          </cell>
          <cell r="J170">
            <v>2.65</v>
          </cell>
          <cell r="K170">
            <v>2.79</v>
          </cell>
          <cell r="L170">
            <v>2.82</v>
          </cell>
          <cell r="M170">
            <v>2.86</v>
          </cell>
          <cell r="N170">
            <v>3.05</v>
          </cell>
          <cell r="O170">
            <v>3.29</v>
          </cell>
          <cell r="P170">
            <v>3.35</v>
          </cell>
          <cell r="Q170">
            <v>3.38</v>
          </cell>
        </row>
        <row r="171">
          <cell r="A171" t="str">
            <v xml:space="preserve"> 2/28/58</v>
          </cell>
          <cell r="C171">
            <v>1.1100000000000001</v>
          </cell>
          <cell r="D171">
            <v>1.27</v>
          </cell>
          <cell r="E171">
            <v>1.34</v>
          </cell>
          <cell r="F171">
            <v>1.59</v>
          </cell>
          <cell r="G171">
            <v>1.72</v>
          </cell>
          <cell r="H171">
            <v>1.88</v>
          </cell>
          <cell r="I171">
            <v>1.95</v>
          </cell>
          <cell r="J171">
            <v>2.33</v>
          </cell>
          <cell r="K171">
            <v>2.52</v>
          </cell>
          <cell r="L171">
            <v>2.6</v>
          </cell>
          <cell r="M171">
            <v>2.69</v>
          </cell>
          <cell r="N171">
            <v>2.92</v>
          </cell>
          <cell r="O171">
            <v>3.18</v>
          </cell>
          <cell r="P171">
            <v>3.29</v>
          </cell>
          <cell r="Q171">
            <v>3.43</v>
          </cell>
        </row>
        <row r="172">
          <cell r="A172" t="str">
            <v xml:space="preserve"> 3/31/58</v>
          </cell>
          <cell r="C172">
            <v>0.99</v>
          </cell>
          <cell r="D172">
            <v>1.18</v>
          </cell>
          <cell r="E172">
            <v>1.33</v>
          </cell>
          <cell r="F172">
            <v>1.53</v>
          </cell>
          <cell r="G172">
            <v>1.63</v>
          </cell>
          <cell r="H172">
            <v>1.82</v>
          </cell>
          <cell r="I172">
            <v>1.91</v>
          </cell>
          <cell r="J172">
            <v>2.2599999999999998</v>
          </cell>
          <cell r="K172">
            <v>2.44</v>
          </cell>
          <cell r="L172">
            <v>2.54</v>
          </cell>
          <cell r="M172">
            <v>2.65</v>
          </cell>
          <cell r="N172">
            <v>2.86</v>
          </cell>
          <cell r="O172">
            <v>3.1</v>
          </cell>
          <cell r="P172">
            <v>3.23</v>
          </cell>
          <cell r="Q172">
            <v>3.41</v>
          </cell>
        </row>
        <row r="173">
          <cell r="A173" t="str">
            <v xml:space="preserve"> 4/30/58</v>
          </cell>
          <cell r="C173">
            <v>1.1599999999999999</v>
          </cell>
          <cell r="D173">
            <v>1.17</v>
          </cell>
          <cell r="E173">
            <v>0.99</v>
          </cell>
          <cell r="F173">
            <v>1.25</v>
          </cell>
          <cell r="G173">
            <v>1.38</v>
          </cell>
          <cell r="H173">
            <v>1.52</v>
          </cell>
          <cell r="I173">
            <v>1.59</v>
          </cell>
          <cell r="J173">
            <v>2.0499999999999998</v>
          </cell>
          <cell r="K173">
            <v>2.2799999999999998</v>
          </cell>
          <cell r="L173">
            <v>2.41</v>
          </cell>
          <cell r="M173">
            <v>2.5499999999999998</v>
          </cell>
          <cell r="N173">
            <v>2.82</v>
          </cell>
          <cell r="O173">
            <v>3.12</v>
          </cell>
          <cell r="P173">
            <v>3.19</v>
          </cell>
          <cell r="Q173">
            <v>3.26</v>
          </cell>
        </row>
        <row r="174">
          <cell r="A174" t="str">
            <v xml:space="preserve"> 5/29/58</v>
          </cell>
          <cell r="C174">
            <v>0.32</v>
          </cell>
          <cell r="D174">
            <v>0.45</v>
          </cell>
          <cell r="E174">
            <v>0.44</v>
          </cell>
          <cell r="F174">
            <v>1.39</v>
          </cell>
          <cell r="G174">
            <v>1.89</v>
          </cell>
          <cell r="H174">
            <v>1.64</v>
          </cell>
          <cell r="I174">
            <v>1.51</v>
          </cell>
          <cell r="J174">
            <v>1.97</v>
          </cell>
          <cell r="K174">
            <v>2.2000000000000002</v>
          </cell>
          <cell r="L174">
            <v>2.35</v>
          </cell>
          <cell r="M174">
            <v>2.52</v>
          </cell>
          <cell r="N174">
            <v>2.81</v>
          </cell>
          <cell r="O174">
            <v>3.13</v>
          </cell>
          <cell r="P174">
            <v>3.18</v>
          </cell>
          <cell r="Q174">
            <v>3.21</v>
          </cell>
        </row>
        <row r="175">
          <cell r="A175" t="str">
            <v xml:space="preserve"> 6/30/58</v>
          </cell>
          <cell r="C175">
            <v>0.69</v>
          </cell>
          <cell r="D175">
            <v>0.79</v>
          </cell>
          <cell r="E175">
            <v>1.17</v>
          </cell>
          <cell r="F175">
            <v>1.08</v>
          </cell>
          <cell r="G175">
            <v>1.03</v>
          </cell>
          <cell r="H175">
            <v>1.43</v>
          </cell>
          <cell r="I175">
            <v>1.64</v>
          </cell>
          <cell r="J175">
            <v>2.2000000000000002</v>
          </cell>
          <cell r="K175">
            <v>2.4900000000000002</v>
          </cell>
          <cell r="L175">
            <v>2.6</v>
          </cell>
          <cell r="M175">
            <v>2.72</v>
          </cell>
          <cell r="N175">
            <v>3</v>
          </cell>
          <cell r="O175">
            <v>3.31</v>
          </cell>
          <cell r="P175">
            <v>3.33</v>
          </cell>
          <cell r="Q175">
            <v>3.29</v>
          </cell>
        </row>
        <row r="176">
          <cell r="A176" t="str">
            <v xml:space="preserve"> 7/31/58</v>
          </cell>
          <cell r="C176">
            <v>0.7</v>
          </cell>
          <cell r="D176">
            <v>0.88</v>
          </cell>
          <cell r="E176">
            <v>1.33</v>
          </cell>
          <cell r="F176">
            <v>1.45</v>
          </cell>
          <cell r="G176">
            <v>1.51</v>
          </cell>
          <cell r="H176">
            <v>1.76</v>
          </cell>
          <cell r="I176">
            <v>1.88</v>
          </cell>
          <cell r="J176">
            <v>2.46</v>
          </cell>
          <cell r="K176">
            <v>2.75</v>
          </cell>
          <cell r="L176">
            <v>2.86</v>
          </cell>
          <cell r="M176">
            <v>2.99</v>
          </cell>
          <cell r="N176">
            <v>3.2</v>
          </cell>
          <cell r="O176">
            <v>3.44</v>
          </cell>
          <cell r="P176">
            <v>3.47</v>
          </cell>
          <cell r="Q176">
            <v>3.49</v>
          </cell>
        </row>
        <row r="177">
          <cell r="A177" t="str">
            <v xml:space="preserve"> 8/29/58</v>
          </cell>
          <cell r="C177">
            <v>1.78</v>
          </cell>
          <cell r="D177">
            <v>2.36</v>
          </cell>
          <cell r="E177">
            <v>2.65</v>
          </cell>
          <cell r="F177">
            <v>2.75</v>
          </cell>
          <cell r="G177">
            <v>2.8</v>
          </cell>
          <cell r="H177">
            <v>3.14</v>
          </cell>
          <cell r="I177">
            <v>3.31</v>
          </cell>
          <cell r="J177">
            <v>3.57</v>
          </cell>
          <cell r="K177">
            <v>3.7</v>
          </cell>
          <cell r="L177">
            <v>3.71</v>
          </cell>
          <cell r="M177">
            <v>3.72</v>
          </cell>
          <cell r="N177">
            <v>3.77</v>
          </cell>
          <cell r="O177">
            <v>3.83</v>
          </cell>
          <cell r="P177">
            <v>3.76</v>
          </cell>
          <cell r="Q177">
            <v>3.6</v>
          </cell>
        </row>
        <row r="178">
          <cell r="A178" t="str">
            <v xml:space="preserve"> 9/30/58</v>
          </cell>
          <cell r="C178">
            <v>1.77</v>
          </cell>
          <cell r="D178">
            <v>2.82</v>
          </cell>
          <cell r="E178">
            <v>3.25</v>
          </cell>
          <cell r="F178">
            <v>3.11</v>
          </cell>
          <cell r="G178">
            <v>3.05</v>
          </cell>
          <cell r="H178">
            <v>3.32</v>
          </cell>
          <cell r="I178">
            <v>3.46</v>
          </cell>
          <cell r="J178">
            <v>3.7</v>
          </cell>
          <cell r="K178">
            <v>3.82</v>
          </cell>
          <cell r="L178">
            <v>3.81</v>
          </cell>
          <cell r="M178">
            <v>3.79</v>
          </cell>
          <cell r="N178">
            <v>3.82</v>
          </cell>
          <cell r="O178">
            <v>3.87</v>
          </cell>
          <cell r="P178">
            <v>3.82</v>
          </cell>
          <cell r="Q178">
            <v>3.72</v>
          </cell>
        </row>
        <row r="179">
          <cell r="A179" t="str">
            <v>10/31/58</v>
          </cell>
          <cell r="C179">
            <v>1.62</v>
          </cell>
          <cell r="D179">
            <v>2.59</v>
          </cell>
          <cell r="E179">
            <v>2.73</v>
          </cell>
          <cell r="F179">
            <v>2.83</v>
          </cell>
          <cell r="G179">
            <v>2.88</v>
          </cell>
          <cell r="H179">
            <v>3.26</v>
          </cell>
          <cell r="I179">
            <v>3.45</v>
          </cell>
          <cell r="J179">
            <v>3.7</v>
          </cell>
          <cell r="K179">
            <v>3.82</v>
          </cell>
          <cell r="L179">
            <v>3.82</v>
          </cell>
          <cell r="M179">
            <v>3.82</v>
          </cell>
          <cell r="N179">
            <v>3.83</v>
          </cell>
          <cell r="O179">
            <v>3.84</v>
          </cell>
          <cell r="P179">
            <v>3.81</v>
          </cell>
          <cell r="Q179">
            <v>3.78</v>
          </cell>
        </row>
        <row r="180">
          <cell r="A180" t="str">
            <v>11/28/58</v>
          </cell>
          <cell r="C180">
            <v>1.97</v>
          </cell>
          <cell r="D180">
            <v>2.71</v>
          </cell>
          <cell r="E180">
            <v>2.92</v>
          </cell>
          <cell r="F180">
            <v>3.08</v>
          </cell>
          <cell r="G180">
            <v>3.17</v>
          </cell>
          <cell r="H180">
            <v>3.31</v>
          </cell>
          <cell r="I180">
            <v>3.38</v>
          </cell>
          <cell r="J180">
            <v>3.58</v>
          </cell>
          <cell r="K180">
            <v>3.67</v>
          </cell>
          <cell r="L180">
            <v>3.66</v>
          </cell>
          <cell r="M180">
            <v>3.64</v>
          </cell>
          <cell r="N180">
            <v>3.67</v>
          </cell>
          <cell r="O180">
            <v>3.73</v>
          </cell>
          <cell r="P180">
            <v>3.74</v>
          </cell>
          <cell r="Q180">
            <v>3.75</v>
          </cell>
        </row>
        <row r="181">
          <cell r="A181" t="str">
            <v>12/31/58</v>
          </cell>
          <cell r="C181">
            <v>2.36</v>
          </cell>
          <cell r="D181">
            <v>2.73</v>
          </cell>
          <cell r="E181">
            <v>2.97</v>
          </cell>
          <cell r="F181">
            <v>2.96</v>
          </cell>
          <cell r="G181">
            <v>2.96</v>
          </cell>
          <cell r="H181">
            <v>3.26</v>
          </cell>
          <cell r="I181">
            <v>3.41</v>
          </cell>
          <cell r="J181">
            <v>3.71</v>
          </cell>
          <cell r="K181">
            <v>3.85</v>
          </cell>
          <cell r="L181">
            <v>3.92</v>
          </cell>
          <cell r="M181">
            <v>4</v>
          </cell>
          <cell r="N181">
            <v>3.98</v>
          </cell>
          <cell r="O181">
            <v>3.92</v>
          </cell>
          <cell r="P181">
            <v>3.88</v>
          </cell>
          <cell r="Q181">
            <v>3.85</v>
          </cell>
        </row>
        <row r="182">
          <cell r="A182" t="str">
            <v xml:space="preserve"> 1/30/59</v>
          </cell>
          <cell r="C182">
            <v>2.4300000000000002</v>
          </cell>
          <cell r="D182">
            <v>2.73</v>
          </cell>
          <cell r="E182">
            <v>3.1</v>
          </cell>
          <cell r="F182">
            <v>3.36</v>
          </cell>
          <cell r="G182">
            <v>3.5</v>
          </cell>
          <cell r="H182">
            <v>3.64</v>
          </cell>
          <cell r="I182">
            <v>3.71</v>
          </cell>
          <cell r="J182">
            <v>3.95</v>
          </cell>
          <cell r="K182">
            <v>4.07</v>
          </cell>
          <cell r="L182">
            <v>4.05</v>
          </cell>
          <cell r="M182">
            <v>4.03</v>
          </cell>
          <cell r="N182">
            <v>4.03</v>
          </cell>
          <cell r="O182">
            <v>4.03</v>
          </cell>
          <cell r="P182">
            <v>4</v>
          </cell>
          <cell r="Q182">
            <v>3.95</v>
          </cell>
        </row>
        <row r="183">
          <cell r="A183" t="str">
            <v xml:space="preserve"> 2/27/59</v>
          </cell>
          <cell r="C183">
            <v>2.33</v>
          </cell>
          <cell r="D183">
            <v>2.84</v>
          </cell>
          <cell r="E183">
            <v>3.05</v>
          </cell>
          <cell r="F183">
            <v>3.31</v>
          </cell>
          <cell r="G183">
            <v>3.43</v>
          </cell>
          <cell r="H183">
            <v>3.6</v>
          </cell>
          <cell r="I183">
            <v>3.68</v>
          </cell>
          <cell r="J183">
            <v>3.81</v>
          </cell>
          <cell r="K183">
            <v>3.87</v>
          </cell>
          <cell r="L183">
            <v>3.87</v>
          </cell>
          <cell r="M183">
            <v>3.87</v>
          </cell>
          <cell r="N183">
            <v>3.9</v>
          </cell>
          <cell r="O183">
            <v>3.93</v>
          </cell>
          <cell r="P183">
            <v>3.96</v>
          </cell>
          <cell r="Q183">
            <v>3.99</v>
          </cell>
        </row>
        <row r="184">
          <cell r="A184" t="str">
            <v xml:space="preserve"> 3/31/59</v>
          </cell>
          <cell r="C184">
            <v>2.38</v>
          </cell>
          <cell r="D184">
            <v>2.81</v>
          </cell>
          <cell r="E184">
            <v>3.25</v>
          </cell>
          <cell r="F184">
            <v>3.49</v>
          </cell>
          <cell r="G184">
            <v>3.61</v>
          </cell>
          <cell r="H184">
            <v>3.78</v>
          </cell>
          <cell r="I184">
            <v>3.86</v>
          </cell>
          <cell r="J184">
            <v>4.01</v>
          </cell>
          <cell r="K184">
            <v>4.09</v>
          </cell>
          <cell r="L184">
            <v>4.07</v>
          </cell>
          <cell r="M184">
            <v>4.0599999999999996</v>
          </cell>
          <cell r="N184">
            <v>4.04</v>
          </cell>
          <cell r="O184">
            <v>4.0199999999999996</v>
          </cell>
          <cell r="P184">
            <v>4.01</v>
          </cell>
          <cell r="Q184">
            <v>3.99</v>
          </cell>
        </row>
        <row r="185">
          <cell r="A185" t="str">
            <v xml:space="preserve"> 4/30/59</v>
          </cell>
          <cell r="C185">
            <v>2.7</v>
          </cell>
          <cell r="D185">
            <v>2.85</v>
          </cell>
          <cell r="E185">
            <v>3.29</v>
          </cell>
          <cell r="F185">
            <v>3.66</v>
          </cell>
          <cell r="G185">
            <v>3.85</v>
          </cell>
          <cell r="H185">
            <v>3.91</v>
          </cell>
          <cell r="I185">
            <v>3.94</v>
          </cell>
          <cell r="J185">
            <v>4.16</v>
          </cell>
          <cell r="K185">
            <v>4.2699999999999996</v>
          </cell>
          <cell r="L185">
            <v>4.3099999999999996</v>
          </cell>
          <cell r="M185">
            <v>4.3600000000000003</v>
          </cell>
          <cell r="N185">
            <v>4.3</v>
          </cell>
          <cell r="O185">
            <v>4.1900000000000004</v>
          </cell>
          <cell r="P185">
            <v>4.0999999999999996</v>
          </cell>
          <cell r="Q185">
            <v>3.99</v>
          </cell>
        </row>
        <row r="186">
          <cell r="A186" t="str">
            <v xml:space="preserve"> 5/29/59</v>
          </cell>
          <cell r="C186">
            <v>2.67</v>
          </cell>
          <cell r="D186">
            <v>2.97</v>
          </cell>
          <cell r="E186">
            <v>3.5</v>
          </cell>
          <cell r="F186">
            <v>3.83</v>
          </cell>
          <cell r="G186">
            <v>4</v>
          </cell>
          <cell r="H186">
            <v>4.04</v>
          </cell>
          <cell r="I186">
            <v>4.0599999999999996</v>
          </cell>
          <cell r="J186">
            <v>4.2699999999999996</v>
          </cell>
          <cell r="K186">
            <v>4.38</v>
          </cell>
          <cell r="L186">
            <v>4.3899999999999997</v>
          </cell>
          <cell r="M186">
            <v>4.4000000000000004</v>
          </cell>
          <cell r="N186">
            <v>4.32</v>
          </cell>
          <cell r="O186">
            <v>4.22</v>
          </cell>
          <cell r="P186">
            <v>4.13</v>
          </cell>
          <cell r="Q186">
            <v>4.0199999999999996</v>
          </cell>
        </row>
        <row r="187">
          <cell r="A187" t="str">
            <v xml:space="preserve"> 6/30/59</v>
          </cell>
          <cell r="C187">
            <v>2.7</v>
          </cell>
          <cell r="D187">
            <v>3</v>
          </cell>
          <cell r="E187">
            <v>3.75</v>
          </cell>
          <cell r="F187">
            <v>3.99</v>
          </cell>
          <cell r="G187">
            <v>4.0999999999999996</v>
          </cell>
          <cell r="H187">
            <v>4.25</v>
          </cell>
          <cell r="I187">
            <v>4.32</v>
          </cell>
          <cell r="J187">
            <v>4.54</v>
          </cell>
          <cell r="K187">
            <v>4.6500000000000004</v>
          </cell>
          <cell r="L187">
            <v>4.58</v>
          </cell>
          <cell r="M187">
            <v>4.5</v>
          </cell>
          <cell r="N187">
            <v>4.3899999999999997</v>
          </cell>
          <cell r="O187">
            <v>4.28</v>
          </cell>
          <cell r="P187">
            <v>4.12</v>
          </cell>
          <cell r="Q187">
            <v>3.86</v>
          </cell>
        </row>
        <row r="188">
          <cell r="A188" t="str">
            <v xml:space="preserve"> 7/31/59</v>
          </cell>
          <cell r="C188">
            <v>2.2599999999999998</v>
          </cell>
          <cell r="D188">
            <v>2.95</v>
          </cell>
          <cell r="E188">
            <v>3.79</v>
          </cell>
          <cell r="F188">
            <v>4.13</v>
          </cell>
          <cell r="G188">
            <v>4.3</v>
          </cell>
          <cell r="H188">
            <v>4.3499999999999996</v>
          </cell>
          <cell r="I188">
            <v>4.37</v>
          </cell>
          <cell r="J188">
            <v>4.53</v>
          </cell>
          <cell r="K188">
            <v>4.62</v>
          </cell>
          <cell r="L188">
            <v>4.58</v>
          </cell>
          <cell r="M188">
            <v>4.54</v>
          </cell>
          <cell r="N188">
            <v>4.43</v>
          </cell>
          <cell r="O188">
            <v>4.3</v>
          </cell>
          <cell r="P188">
            <v>4.09</v>
          </cell>
          <cell r="Q188">
            <v>3.77</v>
          </cell>
        </row>
        <row r="189">
          <cell r="A189" t="str">
            <v xml:space="preserve"> 8/31/59</v>
          </cell>
          <cell r="C189">
            <v>3.44</v>
          </cell>
          <cell r="D189">
            <v>3.75</v>
          </cell>
          <cell r="E189">
            <v>4.53</v>
          </cell>
          <cell r="F189">
            <v>4.5599999999999996</v>
          </cell>
          <cell r="G189">
            <v>4.57</v>
          </cell>
          <cell r="H189">
            <v>4.7</v>
          </cell>
          <cell r="I189">
            <v>4.76</v>
          </cell>
          <cell r="J189">
            <v>4.83</v>
          </cell>
          <cell r="K189">
            <v>4.8600000000000003</v>
          </cell>
          <cell r="L189">
            <v>4.84</v>
          </cell>
          <cell r="M189">
            <v>4.82</v>
          </cell>
          <cell r="N189">
            <v>4.6399999999999997</v>
          </cell>
          <cell r="O189">
            <v>4.41</v>
          </cell>
          <cell r="P189">
            <v>4.1900000000000004</v>
          </cell>
          <cell r="Q189">
            <v>3.85</v>
          </cell>
        </row>
        <row r="190">
          <cell r="A190" t="str">
            <v xml:space="preserve"> 9/30/59</v>
          </cell>
          <cell r="C190">
            <v>3.34</v>
          </cell>
          <cell r="D190">
            <v>4.07</v>
          </cell>
          <cell r="E190">
            <v>4.9800000000000004</v>
          </cell>
          <cell r="F190">
            <v>5.01</v>
          </cell>
          <cell r="G190">
            <v>5.0199999999999996</v>
          </cell>
          <cell r="H190">
            <v>5</v>
          </cell>
          <cell r="I190">
            <v>4.99</v>
          </cell>
          <cell r="J190">
            <v>4.97</v>
          </cell>
          <cell r="K190">
            <v>4.97</v>
          </cell>
          <cell r="L190">
            <v>4.8899999999999997</v>
          </cell>
          <cell r="M190">
            <v>4.8</v>
          </cell>
          <cell r="N190">
            <v>4.63</v>
          </cell>
          <cell r="O190">
            <v>4.45</v>
          </cell>
          <cell r="P190">
            <v>4.2</v>
          </cell>
          <cell r="Q190">
            <v>3.82</v>
          </cell>
        </row>
        <row r="191">
          <cell r="A191" t="str">
            <v>10/30/59</v>
          </cell>
          <cell r="C191">
            <v>3.03</v>
          </cell>
          <cell r="D191">
            <v>4.0599999999999996</v>
          </cell>
          <cell r="E191">
            <v>4.34</v>
          </cell>
          <cell r="F191">
            <v>4.3899999999999997</v>
          </cell>
          <cell r="G191">
            <v>4.41</v>
          </cell>
          <cell r="H191">
            <v>4.5199999999999996</v>
          </cell>
          <cell r="I191">
            <v>4.58</v>
          </cell>
          <cell r="J191">
            <v>4.67</v>
          </cell>
          <cell r="K191">
            <v>4.71</v>
          </cell>
          <cell r="L191">
            <v>4.6500000000000004</v>
          </cell>
          <cell r="M191">
            <v>4.59</v>
          </cell>
          <cell r="N191">
            <v>4.46</v>
          </cell>
          <cell r="O191">
            <v>4.33</v>
          </cell>
          <cell r="P191">
            <v>4.1399999999999997</v>
          </cell>
          <cell r="Q191">
            <v>3.91</v>
          </cell>
        </row>
        <row r="192">
          <cell r="A192" t="str">
            <v>11/30/59</v>
          </cell>
          <cell r="C192">
            <v>2.99</v>
          </cell>
          <cell r="D192">
            <v>4.3600000000000003</v>
          </cell>
          <cell r="E192">
            <v>4.92</v>
          </cell>
          <cell r="F192">
            <v>4.8600000000000003</v>
          </cell>
          <cell r="G192">
            <v>4.82</v>
          </cell>
          <cell r="H192">
            <v>4.93</v>
          </cell>
          <cell r="I192">
            <v>4.9800000000000004</v>
          </cell>
          <cell r="J192">
            <v>4.97</v>
          </cell>
          <cell r="K192">
            <v>4.96</v>
          </cell>
          <cell r="L192">
            <v>4.83</v>
          </cell>
          <cell r="M192">
            <v>4.68</v>
          </cell>
          <cell r="N192">
            <v>4.5599999999999996</v>
          </cell>
          <cell r="O192">
            <v>4.46</v>
          </cell>
          <cell r="P192">
            <v>4.22</v>
          </cell>
          <cell r="Q192">
            <v>3.84</v>
          </cell>
        </row>
        <row r="193">
          <cell r="A193" t="str">
            <v>12/31/59</v>
          </cell>
          <cell r="C193">
            <v>4.04</v>
          </cell>
          <cell r="D193">
            <v>4.41</v>
          </cell>
          <cell r="E193">
            <v>5.09</v>
          </cell>
          <cell r="F193">
            <v>4.92</v>
          </cell>
          <cell r="G193">
            <v>4.83</v>
          </cell>
          <cell r="H193">
            <v>5.07</v>
          </cell>
          <cell r="I193">
            <v>5.18</v>
          </cell>
          <cell r="J193">
            <v>5.0599999999999996</v>
          </cell>
          <cell r="K193">
            <v>5</v>
          </cell>
          <cell r="L193">
            <v>5.0199999999999996</v>
          </cell>
          <cell r="M193">
            <v>5.03</v>
          </cell>
          <cell r="N193">
            <v>4.8499999999999996</v>
          </cell>
          <cell r="O193">
            <v>4.6100000000000003</v>
          </cell>
          <cell r="P193">
            <v>4.45</v>
          </cell>
          <cell r="Q193">
            <v>4.2699999999999996</v>
          </cell>
        </row>
        <row r="194">
          <cell r="A194" t="str">
            <v xml:space="preserve"> 1/29/60</v>
          </cell>
          <cell r="C194">
            <v>3.44</v>
          </cell>
          <cell r="D194">
            <v>4.07</v>
          </cell>
          <cell r="E194">
            <v>4.58</v>
          </cell>
          <cell r="F194">
            <v>4.57</v>
          </cell>
          <cell r="G194">
            <v>4.5599999999999996</v>
          </cell>
          <cell r="H194">
            <v>4.72</v>
          </cell>
          <cell r="I194">
            <v>4.8</v>
          </cell>
          <cell r="J194">
            <v>4.82</v>
          </cell>
          <cell r="K194">
            <v>4.83</v>
          </cell>
          <cell r="L194">
            <v>4.84</v>
          </cell>
          <cell r="M194">
            <v>4.8600000000000003</v>
          </cell>
          <cell r="N194">
            <v>4.6900000000000004</v>
          </cell>
          <cell r="O194">
            <v>4.46</v>
          </cell>
          <cell r="P194">
            <v>4.3899999999999997</v>
          </cell>
          <cell r="Q194">
            <v>4.34</v>
          </cell>
        </row>
        <row r="195">
          <cell r="A195" t="str">
            <v xml:space="preserve"> 2/29/60</v>
          </cell>
          <cell r="C195">
            <v>3.84</v>
          </cell>
          <cell r="D195">
            <v>4.29</v>
          </cell>
          <cell r="E195">
            <v>4.45</v>
          </cell>
          <cell r="F195">
            <v>4.51</v>
          </cell>
          <cell r="G195">
            <v>4.54</v>
          </cell>
          <cell r="H195">
            <v>4.6500000000000004</v>
          </cell>
          <cell r="I195">
            <v>4.71</v>
          </cell>
          <cell r="J195">
            <v>4.75</v>
          </cell>
          <cell r="K195">
            <v>4.78</v>
          </cell>
          <cell r="L195">
            <v>4.76</v>
          </cell>
          <cell r="M195">
            <v>4.75</v>
          </cell>
          <cell r="N195">
            <v>4.58</v>
          </cell>
          <cell r="O195">
            <v>4.3499999999999996</v>
          </cell>
          <cell r="P195">
            <v>4.3</v>
          </cell>
          <cell r="Q195">
            <v>4.29</v>
          </cell>
        </row>
        <row r="196">
          <cell r="A196" t="str">
            <v xml:space="preserve"> 3/31/60</v>
          </cell>
          <cell r="C196">
            <v>2.54</v>
          </cell>
          <cell r="D196">
            <v>3.02</v>
          </cell>
          <cell r="E196">
            <v>3.48</v>
          </cell>
          <cell r="F196">
            <v>3.53</v>
          </cell>
          <cell r="G196">
            <v>3.56</v>
          </cell>
          <cell r="H196">
            <v>3.82</v>
          </cell>
          <cell r="I196">
            <v>3.95</v>
          </cell>
          <cell r="J196">
            <v>4.03</v>
          </cell>
          <cell r="K196">
            <v>4.07</v>
          </cell>
          <cell r="L196">
            <v>4.1500000000000004</v>
          </cell>
          <cell r="M196">
            <v>4.2300000000000004</v>
          </cell>
          <cell r="N196">
            <v>4.2</v>
          </cell>
          <cell r="O196">
            <v>4.13</v>
          </cell>
          <cell r="P196">
            <v>4.0999999999999996</v>
          </cell>
          <cell r="Q196">
            <v>4.08</v>
          </cell>
        </row>
        <row r="197">
          <cell r="A197" t="str">
            <v xml:space="preserve"> 4/29/60</v>
          </cell>
          <cell r="C197">
            <v>2.97</v>
          </cell>
          <cell r="D197">
            <v>3</v>
          </cell>
          <cell r="E197">
            <v>3.47</v>
          </cell>
          <cell r="F197">
            <v>3.95</v>
          </cell>
          <cell r="G197">
            <v>4.1900000000000004</v>
          </cell>
          <cell r="H197">
            <v>4.25</v>
          </cell>
          <cell r="I197">
            <v>4.28</v>
          </cell>
          <cell r="J197">
            <v>4.41</v>
          </cell>
          <cell r="K197">
            <v>4.4800000000000004</v>
          </cell>
          <cell r="L197">
            <v>4.4400000000000004</v>
          </cell>
          <cell r="M197">
            <v>4.3899999999999997</v>
          </cell>
          <cell r="N197">
            <v>4.3499999999999996</v>
          </cell>
          <cell r="O197">
            <v>4.32</v>
          </cell>
          <cell r="P197">
            <v>4.2699999999999996</v>
          </cell>
          <cell r="Q197">
            <v>4.21</v>
          </cell>
        </row>
        <row r="198">
          <cell r="A198" t="str">
            <v xml:space="preserve"> 5/31/60</v>
          </cell>
          <cell r="C198">
            <v>2.37</v>
          </cell>
          <cell r="D198">
            <v>3.16</v>
          </cell>
          <cell r="E198">
            <v>3.39</v>
          </cell>
          <cell r="F198">
            <v>3.81</v>
          </cell>
          <cell r="G198">
            <v>4.03</v>
          </cell>
          <cell r="H198">
            <v>4.21</v>
          </cell>
          <cell r="I198">
            <v>4.3099999999999996</v>
          </cell>
          <cell r="J198">
            <v>4.3600000000000003</v>
          </cell>
          <cell r="K198">
            <v>4.38</v>
          </cell>
          <cell r="L198">
            <v>4.38</v>
          </cell>
          <cell r="M198">
            <v>4.3899999999999997</v>
          </cell>
          <cell r="N198">
            <v>4.3</v>
          </cell>
          <cell r="O198">
            <v>4.18</v>
          </cell>
          <cell r="P198">
            <v>4.1399999999999997</v>
          </cell>
          <cell r="Q198">
            <v>4.0999999999999996</v>
          </cell>
        </row>
        <row r="199">
          <cell r="A199" t="str">
            <v xml:space="preserve"> 6/30/60</v>
          </cell>
          <cell r="C199">
            <v>1.56</v>
          </cell>
          <cell r="D199">
            <v>2.15</v>
          </cell>
          <cell r="E199">
            <v>2.6</v>
          </cell>
          <cell r="F199">
            <v>3.01</v>
          </cell>
          <cell r="G199">
            <v>3.21</v>
          </cell>
          <cell r="H199">
            <v>3.5</v>
          </cell>
          <cell r="I199">
            <v>3.65</v>
          </cell>
          <cell r="J199">
            <v>3.84</v>
          </cell>
          <cell r="K199">
            <v>3.93</v>
          </cell>
          <cell r="L199">
            <v>4.01</v>
          </cell>
          <cell r="M199">
            <v>4.09</v>
          </cell>
          <cell r="N199">
            <v>4.13</v>
          </cell>
          <cell r="O199">
            <v>4.1399999999999997</v>
          </cell>
          <cell r="P199">
            <v>3.98</v>
          </cell>
          <cell r="Q199">
            <v>3.79</v>
          </cell>
        </row>
        <row r="200">
          <cell r="A200" t="str">
            <v xml:space="preserve"> 7/29/60</v>
          </cell>
          <cell r="C200">
            <v>1.82</v>
          </cell>
          <cell r="D200">
            <v>2.21</v>
          </cell>
          <cell r="E200">
            <v>2.5499999999999998</v>
          </cell>
          <cell r="F200">
            <v>2.8</v>
          </cell>
          <cell r="G200">
            <v>2.93</v>
          </cell>
          <cell r="H200">
            <v>2.96</v>
          </cell>
          <cell r="I200">
            <v>2.98</v>
          </cell>
          <cell r="J200">
            <v>3.27</v>
          </cell>
          <cell r="K200">
            <v>3.41</v>
          </cell>
          <cell r="L200">
            <v>3.5</v>
          </cell>
          <cell r="M200">
            <v>3.59</v>
          </cell>
          <cell r="N200">
            <v>3.74</v>
          </cell>
          <cell r="O200">
            <v>3.9</v>
          </cell>
          <cell r="P200">
            <v>3.8</v>
          </cell>
          <cell r="Q200">
            <v>3.66</v>
          </cell>
        </row>
        <row r="201">
          <cell r="A201" t="str">
            <v xml:space="preserve"> 8/31/60</v>
          </cell>
          <cell r="C201">
            <v>1.76</v>
          </cell>
          <cell r="D201">
            <v>2.33</v>
          </cell>
          <cell r="E201">
            <v>2.73</v>
          </cell>
          <cell r="F201">
            <v>2.86</v>
          </cell>
          <cell r="G201">
            <v>2.93</v>
          </cell>
          <cell r="H201">
            <v>2.98</v>
          </cell>
          <cell r="I201">
            <v>3.01</v>
          </cell>
          <cell r="J201">
            <v>3.33</v>
          </cell>
          <cell r="K201">
            <v>3.49</v>
          </cell>
          <cell r="L201">
            <v>3.58</v>
          </cell>
          <cell r="M201">
            <v>3.68</v>
          </cell>
          <cell r="N201">
            <v>3.81</v>
          </cell>
          <cell r="O201">
            <v>3.94</v>
          </cell>
          <cell r="P201">
            <v>3.89</v>
          </cell>
          <cell r="Q201">
            <v>3.79</v>
          </cell>
        </row>
        <row r="202">
          <cell r="A202" t="str">
            <v xml:space="preserve"> 9/30/60</v>
          </cell>
          <cell r="C202">
            <v>2.4</v>
          </cell>
          <cell r="D202">
            <v>2.37</v>
          </cell>
          <cell r="E202">
            <v>2.96</v>
          </cell>
          <cell r="F202">
            <v>2.89</v>
          </cell>
          <cell r="G202">
            <v>2.85</v>
          </cell>
          <cell r="H202">
            <v>2.9</v>
          </cell>
          <cell r="I202">
            <v>2.93</v>
          </cell>
          <cell r="J202">
            <v>3.34</v>
          </cell>
          <cell r="K202">
            <v>3.54</v>
          </cell>
          <cell r="L202">
            <v>3.61</v>
          </cell>
          <cell r="M202">
            <v>3.7</v>
          </cell>
          <cell r="N202">
            <v>3.78</v>
          </cell>
          <cell r="O202">
            <v>3.85</v>
          </cell>
          <cell r="P202">
            <v>3.89</v>
          </cell>
          <cell r="Q202">
            <v>3.94</v>
          </cell>
        </row>
        <row r="203">
          <cell r="A203" t="str">
            <v>10/31/60</v>
          </cell>
          <cell r="C203">
            <v>1.52</v>
          </cell>
          <cell r="D203">
            <v>2.2200000000000002</v>
          </cell>
          <cell r="E203">
            <v>2.59</v>
          </cell>
          <cell r="F203">
            <v>2.81</v>
          </cell>
          <cell r="G203">
            <v>2.91</v>
          </cell>
          <cell r="H203">
            <v>2.99</v>
          </cell>
          <cell r="I203">
            <v>3.03</v>
          </cell>
          <cell r="J203">
            <v>3.38</v>
          </cell>
          <cell r="K203">
            <v>3.55</v>
          </cell>
          <cell r="L203">
            <v>3.68</v>
          </cell>
          <cell r="M203">
            <v>3.82</v>
          </cell>
          <cell r="N203">
            <v>3.89</v>
          </cell>
          <cell r="O203">
            <v>3.92</v>
          </cell>
          <cell r="P203">
            <v>3.92</v>
          </cell>
          <cell r="Q203">
            <v>3.93</v>
          </cell>
        </row>
        <row r="204">
          <cell r="A204" t="str">
            <v>11/30/60</v>
          </cell>
          <cell r="C204">
            <v>1.46</v>
          </cell>
          <cell r="D204">
            <v>2.39</v>
          </cell>
          <cell r="E204">
            <v>2.75</v>
          </cell>
          <cell r="F204">
            <v>2.97</v>
          </cell>
          <cell r="G204">
            <v>3.08</v>
          </cell>
          <cell r="H204">
            <v>3.19</v>
          </cell>
          <cell r="I204">
            <v>3.25</v>
          </cell>
          <cell r="J204">
            <v>3.6</v>
          </cell>
          <cell r="K204">
            <v>3.77</v>
          </cell>
          <cell r="L204">
            <v>3.9</v>
          </cell>
          <cell r="M204">
            <v>4.04</v>
          </cell>
          <cell r="N204">
            <v>4.08</v>
          </cell>
          <cell r="O204">
            <v>4.07</v>
          </cell>
          <cell r="P204">
            <v>4.04</v>
          </cell>
          <cell r="Q204">
            <v>3.98</v>
          </cell>
        </row>
        <row r="205">
          <cell r="A205" t="str">
            <v>12/30/60</v>
          </cell>
          <cell r="C205">
            <v>1.99</v>
          </cell>
          <cell r="D205">
            <v>2.23</v>
          </cell>
          <cell r="E205">
            <v>2.4500000000000002</v>
          </cell>
          <cell r="F205">
            <v>2.5499999999999998</v>
          </cell>
          <cell r="G205">
            <v>2.61</v>
          </cell>
          <cell r="H205">
            <v>2.72</v>
          </cell>
          <cell r="I205">
            <v>2.77</v>
          </cell>
          <cell r="J205">
            <v>3.14</v>
          </cell>
          <cell r="K205">
            <v>3.33</v>
          </cell>
          <cell r="L205">
            <v>3.48</v>
          </cell>
          <cell r="M205">
            <v>3.65</v>
          </cell>
          <cell r="N205">
            <v>3.76</v>
          </cell>
          <cell r="O205">
            <v>3.85</v>
          </cell>
          <cell r="P205">
            <v>3.87</v>
          </cell>
          <cell r="Q205">
            <v>3.89</v>
          </cell>
        </row>
        <row r="206">
          <cell r="A206" t="str">
            <v xml:space="preserve"> 1/31/61</v>
          </cell>
          <cell r="C206">
            <v>2.0099999999999998</v>
          </cell>
          <cell r="D206">
            <v>2.25</v>
          </cell>
          <cell r="E206">
            <v>2.5</v>
          </cell>
          <cell r="F206">
            <v>2.69</v>
          </cell>
          <cell r="G206">
            <v>2.79</v>
          </cell>
          <cell r="H206">
            <v>2.99</v>
          </cell>
          <cell r="I206">
            <v>3.09</v>
          </cell>
          <cell r="J206">
            <v>3.44</v>
          </cell>
          <cell r="K206">
            <v>3.62</v>
          </cell>
          <cell r="L206">
            <v>3.73</v>
          </cell>
          <cell r="M206">
            <v>3.84</v>
          </cell>
          <cell r="N206">
            <v>3.91</v>
          </cell>
          <cell r="O206">
            <v>3.95</v>
          </cell>
          <cell r="P206">
            <v>3.96</v>
          </cell>
          <cell r="Q206">
            <v>3.97</v>
          </cell>
        </row>
        <row r="207">
          <cell r="A207" t="str">
            <v xml:space="preserve"> 2/28/61</v>
          </cell>
          <cell r="C207">
            <v>2.46</v>
          </cell>
          <cell r="D207">
            <v>2.58</v>
          </cell>
          <cell r="E207">
            <v>2.78</v>
          </cell>
          <cell r="F207">
            <v>2.91</v>
          </cell>
          <cell r="G207">
            <v>2.98</v>
          </cell>
          <cell r="H207">
            <v>3.08</v>
          </cell>
          <cell r="I207">
            <v>3.14</v>
          </cell>
          <cell r="J207">
            <v>3.39</v>
          </cell>
          <cell r="K207">
            <v>3.51</v>
          </cell>
          <cell r="L207">
            <v>3.59</v>
          </cell>
          <cell r="M207">
            <v>3.69</v>
          </cell>
          <cell r="N207">
            <v>3.77</v>
          </cell>
          <cell r="O207">
            <v>3.83</v>
          </cell>
          <cell r="P207">
            <v>3.84</v>
          </cell>
          <cell r="Q207">
            <v>3.83</v>
          </cell>
        </row>
        <row r="208">
          <cell r="A208" t="str">
            <v xml:space="preserve"> 3/30/61</v>
          </cell>
          <cell r="C208">
            <v>2.15</v>
          </cell>
          <cell r="D208">
            <v>2.41</v>
          </cell>
          <cell r="E208">
            <v>2.6</v>
          </cell>
          <cell r="F208">
            <v>2.8</v>
          </cell>
          <cell r="G208">
            <v>2.91</v>
          </cell>
          <cell r="H208">
            <v>2.98</v>
          </cell>
          <cell r="I208">
            <v>3.02</v>
          </cell>
          <cell r="J208">
            <v>3.31</v>
          </cell>
          <cell r="K208">
            <v>3.46</v>
          </cell>
          <cell r="L208">
            <v>3.6</v>
          </cell>
          <cell r="M208">
            <v>3.76</v>
          </cell>
          <cell r="N208">
            <v>3.85</v>
          </cell>
          <cell r="O208">
            <v>3.91</v>
          </cell>
          <cell r="P208">
            <v>3.88</v>
          </cell>
          <cell r="Q208">
            <v>3.82</v>
          </cell>
        </row>
        <row r="209">
          <cell r="A209" t="str">
            <v xml:space="preserve"> 4/28/61</v>
          </cell>
          <cell r="C209">
            <v>1.8</v>
          </cell>
          <cell r="D209">
            <v>2.2400000000000002</v>
          </cell>
          <cell r="E209">
            <v>2.4300000000000002</v>
          </cell>
          <cell r="F209">
            <v>2.71</v>
          </cell>
          <cell r="G209">
            <v>2.86</v>
          </cell>
          <cell r="H209">
            <v>2.98</v>
          </cell>
          <cell r="I209">
            <v>3.04</v>
          </cell>
          <cell r="J209">
            <v>3.23</v>
          </cell>
          <cell r="K209">
            <v>3.32</v>
          </cell>
          <cell r="L209">
            <v>3.5</v>
          </cell>
          <cell r="M209">
            <v>3.7</v>
          </cell>
          <cell r="N209">
            <v>3.79</v>
          </cell>
          <cell r="O209">
            <v>3.82</v>
          </cell>
          <cell r="P209">
            <v>3.81</v>
          </cell>
          <cell r="Q209">
            <v>3.79</v>
          </cell>
        </row>
        <row r="210">
          <cell r="A210" t="str">
            <v xml:space="preserve"> 5/31/61</v>
          </cell>
          <cell r="C210">
            <v>2.29</v>
          </cell>
          <cell r="D210">
            <v>2.35</v>
          </cell>
          <cell r="E210">
            <v>2.62</v>
          </cell>
          <cell r="F210">
            <v>2.82</v>
          </cell>
          <cell r="G210">
            <v>2.92</v>
          </cell>
          <cell r="H210">
            <v>3.12</v>
          </cell>
          <cell r="I210">
            <v>3.22</v>
          </cell>
          <cell r="J210">
            <v>3.39</v>
          </cell>
          <cell r="K210">
            <v>3.48</v>
          </cell>
          <cell r="L210">
            <v>3.62</v>
          </cell>
          <cell r="M210">
            <v>3.79</v>
          </cell>
          <cell r="N210">
            <v>3.85</v>
          </cell>
          <cell r="O210">
            <v>3.86</v>
          </cell>
          <cell r="P210">
            <v>3.82</v>
          </cell>
          <cell r="Q210">
            <v>3.74</v>
          </cell>
        </row>
        <row r="211">
          <cell r="A211" t="str">
            <v xml:space="preserve"> 6/30/61</v>
          </cell>
          <cell r="C211">
            <v>2.06</v>
          </cell>
          <cell r="D211">
            <v>2.2999999999999998</v>
          </cell>
          <cell r="E211">
            <v>2.5299999999999998</v>
          </cell>
          <cell r="F211">
            <v>2.8</v>
          </cell>
          <cell r="G211">
            <v>2.95</v>
          </cell>
          <cell r="H211">
            <v>3.17</v>
          </cell>
          <cell r="I211">
            <v>3.28</v>
          </cell>
          <cell r="J211">
            <v>3.56</v>
          </cell>
          <cell r="K211">
            <v>3.7</v>
          </cell>
          <cell r="L211">
            <v>3.81</v>
          </cell>
          <cell r="M211">
            <v>3.93</v>
          </cell>
          <cell r="N211">
            <v>3.97</v>
          </cell>
          <cell r="O211">
            <v>3.98</v>
          </cell>
          <cell r="P211">
            <v>3.97</v>
          </cell>
          <cell r="Q211">
            <v>3.94</v>
          </cell>
        </row>
        <row r="212">
          <cell r="A212" t="str">
            <v xml:space="preserve"> 7/31/61</v>
          </cell>
          <cell r="C212">
            <v>1.6</v>
          </cell>
          <cell r="D212">
            <v>2.17</v>
          </cell>
          <cell r="E212">
            <v>2.46</v>
          </cell>
          <cell r="F212">
            <v>2.7</v>
          </cell>
          <cell r="G212">
            <v>2.82</v>
          </cell>
          <cell r="H212">
            <v>3.1</v>
          </cell>
          <cell r="I212">
            <v>3.24</v>
          </cell>
          <cell r="J212">
            <v>3.59</v>
          </cell>
          <cell r="K212">
            <v>3.76</v>
          </cell>
          <cell r="L212">
            <v>3.89</v>
          </cell>
          <cell r="M212">
            <v>4.04</v>
          </cell>
          <cell r="N212">
            <v>4.04</v>
          </cell>
          <cell r="O212">
            <v>3.98</v>
          </cell>
          <cell r="P212">
            <v>3.96</v>
          </cell>
          <cell r="Q212">
            <v>3.94</v>
          </cell>
        </row>
        <row r="213">
          <cell r="A213" t="str">
            <v xml:space="preserve"> 8/31/61</v>
          </cell>
          <cell r="C213">
            <v>2.02</v>
          </cell>
          <cell r="D213">
            <v>2.2200000000000002</v>
          </cell>
          <cell r="E213">
            <v>2.71</v>
          </cell>
          <cell r="F213">
            <v>2.9</v>
          </cell>
          <cell r="G213">
            <v>3</v>
          </cell>
          <cell r="H213">
            <v>3.25</v>
          </cell>
          <cell r="I213">
            <v>3.37</v>
          </cell>
          <cell r="J213">
            <v>3.71</v>
          </cell>
          <cell r="K213">
            <v>3.88</v>
          </cell>
          <cell r="L213">
            <v>3.97</v>
          </cell>
          <cell r="M213">
            <v>4.07</v>
          </cell>
          <cell r="N213">
            <v>4.08</v>
          </cell>
          <cell r="O213">
            <v>4.05</v>
          </cell>
          <cell r="P213">
            <v>4.0599999999999996</v>
          </cell>
          <cell r="Q213">
            <v>4.09</v>
          </cell>
        </row>
        <row r="214">
          <cell r="A214" t="str">
            <v xml:space="preserve"> 9/29/61</v>
          </cell>
          <cell r="C214">
            <v>2</v>
          </cell>
          <cell r="D214">
            <v>2.25</v>
          </cell>
          <cell r="E214">
            <v>2.73</v>
          </cell>
          <cell r="F214">
            <v>2.86</v>
          </cell>
          <cell r="G214">
            <v>2.93</v>
          </cell>
          <cell r="H214">
            <v>3.2</v>
          </cell>
          <cell r="I214">
            <v>3.34</v>
          </cell>
          <cell r="J214">
            <v>3.61</v>
          </cell>
          <cell r="K214">
            <v>3.75</v>
          </cell>
          <cell r="L214">
            <v>3.82</v>
          </cell>
          <cell r="M214">
            <v>3.9</v>
          </cell>
          <cell r="N214">
            <v>3.95</v>
          </cell>
          <cell r="O214">
            <v>3.98</v>
          </cell>
          <cell r="P214">
            <v>4.04</v>
          </cell>
          <cell r="Q214">
            <v>4.16</v>
          </cell>
        </row>
        <row r="215">
          <cell r="A215" t="str">
            <v>10/31/61</v>
          </cell>
          <cell r="C215">
            <v>1.96</v>
          </cell>
          <cell r="D215">
            <v>2.2999999999999998</v>
          </cell>
          <cell r="E215">
            <v>2.67</v>
          </cell>
          <cell r="F215">
            <v>2.84</v>
          </cell>
          <cell r="G215">
            <v>2.92</v>
          </cell>
          <cell r="H215">
            <v>3.16</v>
          </cell>
          <cell r="I215">
            <v>3.28</v>
          </cell>
          <cell r="J215">
            <v>3.54</v>
          </cell>
          <cell r="K215">
            <v>3.67</v>
          </cell>
          <cell r="L215">
            <v>3.8</v>
          </cell>
          <cell r="M215">
            <v>3.95</v>
          </cell>
          <cell r="N215">
            <v>3.98</v>
          </cell>
          <cell r="O215">
            <v>3.95</v>
          </cell>
          <cell r="P215">
            <v>4.0199999999999996</v>
          </cell>
          <cell r="Q215">
            <v>4.1500000000000004</v>
          </cell>
        </row>
        <row r="216">
          <cell r="A216" t="str">
            <v>11/30/61</v>
          </cell>
          <cell r="C216">
            <v>2.2200000000000002</v>
          </cell>
          <cell r="D216">
            <v>2.54</v>
          </cell>
          <cell r="E216">
            <v>2.81</v>
          </cell>
          <cell r="F216">
            <v>2.93</v>
          </cell>
          <cell r="G216">
            <v>2.99</v>
          </cell>
          <cell r="H216">
            <v>3.24</v>
          </cell>
          <cell r="I216">
            <v>3.37</v>
          </cell>
          <cell r="J216">
            <v>3.61</v>
          </cell>
          <cell r="K216">
            <v>3.73</v>
          </cell>
          <cell r="L216">
            <v>3.89</v>
          </cell>
          <cell r="M216">
            <v>4.0599999999999996</v>
          </cell>
          <cell r="N216">
            <v>4.09</v>
          </cell>
          <cell r="O216">
            <v>4.05</v>
          </cell>
          <cell r="P216">
            <v>4.07</v>
          </cell>
          <cell r="Q216">
            <v>4.12</v>
          </cell>
        </row>
        <row r="217">
          <cell r="A217" t="str">
            <v>12/29/61</v>
          </cell>
          <cell r="C217">
            <v>2.48</v>
          </cell>
          <cell r="D217">
            <v>2.72</v>
          </cell>
          <cell r="E217">
            <v>2.97</v>
          </cell>
          <cell r="F217">
            <v>3.07</v>
          </cell>
          <cell r="G217">
            <v>3.12</v>
          </cell>
          <cell r="H217">
            <v>3.35</v>
          </cell>
          <cell r="I217">
            <v>3.46</v>
          </cell>
          <cell r="J217">
            <v>3.7</v>
          </cell>
          <cell r="K217">
            <v>3.82</v>
          </cell>
          <cell r="L217">
            <v>3.97</v>
          </cell>
          <cell r="M217">
            <v>4.13</v>
          </cell>
          <cell r="N217">
            <v>4.17</v>
          </cell>
          <cell r="O217">
            <v>4.1399999999999997</v>
          </cell>
          <cell r="P217">
            <v>4.1399999999999997</v>
          </cell>
          <cell r="Q217">
            <v>4.1399999999999997</v>
          </cell>
        </row>
        <row r="218">
          <cell r="A218" t="str">
            <v xml:space="preserve"> 1/31/62</v>
          </cell>
          <cell r="C218">
            <v>2.5099999999999998</v>
          </cell>
          <cell r="D218">
            <v>2.71</v>
          </cell>
          <cell r="E218">
            <v>2.94</v>
          </cell>
          <cell r="F218">
            <v>3.11</v>
          </cell>
          <cell r="G218">
            <v>3.19</v>
          </cell>
          <cell r="H218">
            <v>3.44</v>
          </cell>
          <cell r="I218">
            <v>3.56</v>
          </cell>
          <cell r="J218">
            <v>3.8</v>
          </cell>
          <cell r="K218">
            <v>3.93</v>
          </cell>
          <cell r="L218">
            <v>4.0599999999999996</v>
          </cell>
          <cell r="M218">
            <v>4.21</v>
          </cell>
          <cell r="N218">
            <v>4.2300000000000004</v>
          </cell>
          <cell r="O218">
            <v>4.1900000000000004</v>
          </cell>
          <cell r="P218">
            <v>4.16</v>
          </cell>
          <cell r="Q218">
            <v>4.1100000000000003</v>
          </cell>
        </row>
        <row r="219">
          <cell r="A219" t="str">
            <v xml:space="preserve"> 2/28/62</v>
          </cell>
          <cell r="C219">
            <v>2.5</v>
          </cell>
          <cell r="D219">
            <v>2.73</v>
          </cell>
          <cell r="E219">
            <v>2.91</v>
          </cell>
          <cell r="F219">
            <v>3.03</v>
          </cell>
          <cell r="G219">
            <v>3.1</v>
          </cell>
          <cell r="H219">
            <v>3.23</v>
          </cell>
          <cell r="I219">
            <v>3.3</v>
          </cell>
          <cell r="J219">
            <v>3.5</v>
          </cell>
          <cell r="K219">
            <v>3.6</v>
          </cell>
          <cell r="L219">
            <v>3.8</v>
          </cell>
          <cell r="M219">
            <v>4.03</v>
          </cell>
          <cell r="N219">
            <v>4.13</v>
          </cell>
          <cell r="O219">
            <v>4.1500000000000004</v>
          </cell>
          <cell r="P219">
            <v>4.17</v>
          </cell>
          <cell r="Q219">
            <v>4.18</v>
          </cell>
        </row>
        <row r="220">
          <cell r="A220" t="str">
            <v xml:space="preserve"> 3/30/62</v>
          </cell>
          <cell r="C220">
            <v>2.65</v>
          </cell>
          <cell r="D220">
            <v>2.79</v>
          </cell>
          <cell r="E220">
            <v>2.89</v>
          </cell>
          <cell r="F220">
            <v>2.85</v>
          </cell>
          <cell r="G220">
            <v>2.82</v>
          </cell>
          <cell r="H220">
            <v>3.07</v>
          </cell>
          <cell r="I220">
            <v>3.19</v>
          </cell>
          <cell r="J220">
            <v>3.38</v>
          </cell>
          <cell r="K220">
            <v>3.48</v>
          </cell>
          <cell r="L220">
            <v>3.65</v>
          </cell>
          <cell r="M220">
            <v>3.84</v>
          </cell>
          <cell r="N220">
            <v>3.94</v>
          </cell>
          <cell r="O220">
            <v>3.99</v>
          </cell>
          <cell r="P220">
            <v>4.0199999999999996</v>
          </cell>
          <cell r="Q220">
            <v>4.08</v>
          </cell>
        </row>
        <row r="221">
          <cell r="A221" t="str">
            <v xml:space="preserve"> 4/30/62</v>
          </cell>
          <cell r="C221">
            <v>2.71</v>
          </cell>
          <cell r="D221">
            <v>2.74</v>
          </cell>
          <cell r="E221">
            <v>2.79</v>
          </cell>
          <cell r="F221">
            <v>2.9</v>
          </cell>
          <cell r="G221">
            <v>2.96</v>
          </cell>
          <cell r="H221">
            <v>3.16</v>
          </cell>
          <cell r="I221">
            <v>3.26</v>
          </cell>
          <cell r="J221">
            <v>3.35</v>
          </cell>
          <cell r="K221">
            <v>3.4</v>
          </cell>
          <cell r="L221">
            <v>3.55</v>
          </cell>
          <cell r="M221">
            <v>3.72</v>
          </cell>
          <cell r="N221">
            <v>3.83</v>
          </cell>
          <cell r="O221">
            <v>3.89</v>
          </cell>
          <cell r="P221">
            <v>3.94</v>
          </cell>
          <cell r="Q221">
            <v>4.01</v>
          </cell>
        </row>
        <row r="222">
          <cell r="A222" t="str">
            <v xml:space="preserve"> 5/31/62</v>
          </cell>
          <cell r="C222">
            <v>2.4</v>
          </cell>
          <cell r="D222">
            <v>2.72</v>
          </cell>
          <cell r="E222">
            <v>2.77</v>
          </cell>
          <cell r="F222">
            <v>2.86</v>
          </cell>
          <cell r="G222">
            <v>2.91</v>
          </cell>
          <cell r="H222">
            <v>3.05</v>
          </cell>
          <cell r="I222">
            <v>3.12</v>
          </cell>
          <cell r="J222">
            <v>3.31</v>
          </cell>
          <cell r="K222">
            <v>3.41</v>
          </cell>
          <cell r="L222">
            <v>3.61</v>
          </cell>
          <cell r="M222">
            <v>3.84</v>
          </cell>
          <cell r="N222">
            <v>3.91</v>
          </cell>
          <cell r="O222">
            <v>3.91</v>
          </cell>
          <cell r="P222">
            <v>3.95</v>
          </cell>
          <cell r="Q222">
            <v>4.03</v>
          </cell>
        </row>
        <row r="223">
          <cell r="A223" t="str">
            <v xml:space="preserve"> 6/29/62</v>
          </cell>
          <cell r="C223">
            <v>2.95</v>
          </cell>
          <cell r="D223">
            <v>2.94</v>
          </cell>
          <cell r="E223">
            <v>3.02</v>
          </cell>
          <cell r="F223">
            <v>3.02</v>
          </cell>
          <cell r="G223">
            <v>3.02</v>
          </cell>
          <cell r="H223">
            <v>3.25</v>
          </cell>
          <cell r="I223">
            <v>3.36</v>
          </cell>
          <cell r="J223">
            <v>3.55</v>
          </cell>
          <cell r="K223">
            <v>3.64</v>
          </cell>
          <cell r="L223">
            <v>3.81</v>
          </cell>
          <cell r="M223">
            <v>4</v>
          </cell>
          <cell r="N223">
            <v>4.03</v>
          </cell>
          <cell r="O223">
            <v>3.99</v>
          </cell>
          <cell r="P223">
            <v>4.03</v>
          </cell>
          <cell r="Q223">
            <v>4.0999999999999996</v>
          </cell>
        </row>
        <row r="224">
          <cell r="A224" t="str">
            <v xml:space="preserve"> 7/31/62</v>
          </cell>
          <cell r="C224">
            <v>2.66</v>
          </cell>
          <cell r="D224">
            <v>2.87</v>
          </cell>
          <cell r="E224">
            <v>3.08</v>
          </cell>
          <cell r="F224">
            <v>3.16</v>
          </cell>
          <cell r="G224">
            <v>3.2</v>
          </cell>
          <cell r="H224">
            <v>3.36</v>
          </cell>
          <cell r="I224">
            <v>3.44</v>
          </cell>
          <cell r="J224">
            <v>3.62</v>
          </cell>
          <cell r="K224">
            <v>3.7</v>
          </cell>
          <cell r="L224">
            <v>3.86</v>
          </cell>
          <cell r="M224">
            <v>4.05</v>
          </cell>
          <cell r="N224">
            <v>4.08</v>
          </cell>
          <cell r="O224">
            <v>4.05</v>
          </cell>
          <cell r="P224">
            <v>4.0999999999999996</v>
          </cell>
          <cell r="Q224">
            <v>4.1900000000000004</v>
          </cell>
        </row>
        <row r="225">
          <cell r="A225" t="str">
            <v xml:space="preserve"> 8/31/62</v>
          </cell>
          <cell r="C225">
            <v>2.67</v>
          </cell>
          <cell r="D225">
            <v>2.8</v>
          </cell>
          <cell r="E225">
            <v>3.01</v>
          </cell>
          <cell r="F225">
            <v>3.05</v>
          </cell>
          <cell r="G225">
            <v>3.07</v>
          </cell>
          <cell r="H225">
            <v>3.12</v>
          </cell>
          <cell r="I225">
            <v>3.15</v>
          </cell>
          <cell r="J225">
            <v>3.38</v>
          </cell>
          <cell r="K225">
            <v>3.5</v>
          </cell>
          <cell r="L225">
            <v>3.69</v>
          </cell>
          <cell r="M225">
            <v>3.91</v>
          </cell>
          <cell r="N225">
            <v>3.99</v>
          </cell>
          <cell r="O225">
            <v>4.01</v>
          </cell>
          <cell r="P225">
            <v>4.0199999999999996</v>
          </cell>
          <cell r="Q225">
            <v>4.03</v>
          </cell>
        </row>
        <row r="226">
          <cell r="A226" t="str">
            <v xml:space="preserve"> 9/28/62</v>
          </cell>
          <cell r="C226">
            <v>2.73</v>
          </cell>
          <cell r="D226">
            <v>2.79</v>
          </cell>
          <cell r="E226">
            <v>2.97</v>
          </cell>
          <cell r="F226">
            <v>2.91</v>
          </cell>
          <cell r="G226">
            <v>2.87</v>
          </cell>
          <cell r="H226">
            <v>3.01</v>
          </cell>
          <cell r="I226">
            <v>3.08</v>
          </cell>
          <cell r="J226">
            <v>3.35</v>
          </cell>
          <cell r="K226">
            <v>3.49</v>
          </cell>
          <cell r="L226">
            <v>3.68</v>
          </cell>
          <cell r="M226">
            <v>3.89</v>
          </cell>
          <cell r="N226">
            <v>3.98</v>
          </cell>
          <cell r="O226">
            <v>3.99</v>
          </cell>
          <cell r="P226">
            <v>3.99</v>
          </cell>
          <cell r="Q226">
            <v>3.97</v>
          </cell>
        </row>
        <row r="227">
          <cell r="A227" t="str">
            <v>10/31/62</v>
          </cell>
          <cell r="C227">
            <v>2.5</v>
          </cell>
          <cell r="D227">
            <v>2.75</v>
          </cell>
          <cell r="E227">
            <v>2.86</v>
          </cell>
          <cell r="F227">
            <v>2.87</v>
          </cell>
          <cell r="G227">
            <v>2.87</v>
          </cell>
          <cell r="H227">
            <v>3.01</v>
          </cell>
          <cell r="I227">
            <v>3.07</v>
          </cell>
          <cell r="J227">
            <v>3.32</v>
          </cell>
          <cell r="K227">
            <v>3.45</v>
          </cell>
          <cell r="L227">
            <v>3.61</v>
          </cell>
          <cell r="M227">
            <v>3.8</v>
          </cell>
          <cell r="N227">
            <v>3.9</v>
          </cell>
          <cell r="O227">
            <v>3.96</v>
          </cell>
          <cell r="P227">
            <v>3.95</v>
          </cell>
          <cell r="Q227">
            <v>3.92</v>
          </cell>
        </row>
        <row r="228">
          <cell r="A228" t="str">
            <v>11/30/62</v>
          </cell>
          <cell r="C228">
            <v>2.57</v>
          </cell>
          <cell r="D228">
            <v>2.91</v>
          </cell>
          <cell r="E228">
            <v>3</v>
          </cell>
          <cell r="F228">
            <v>2.94</v>
          </cell>
          <cell r="G228">
            <v>2.91</v>
          </cell>
          <cell r="H228">
            <v>3.1</v>
          </cell>
          <cell r="I228">
            <v>3.2</v>
          </cell>
          <cell r="J228">
            <v>3.32</v>
          </cell>
          <cell r="K228">
            <v>3.39</v>
          </cell>
          <cell r="L228">
            <v>3.58</v>
          </cell>
          <cell r="M228">
            <v>3.8</v>
          </cell>
          <cell r="N228">
            <v>3.91</v>
          </cell>
          <cell r="O228">
            <v>3.97</v>
          </cell>
          <cell r="P228">
            <v>3.96</v>
          </cell>
          <cell r="Q228">
            <v>3.94</v>
          </cell>
        </row>
        <row r="229">
          <cell r="A229" t="str">
            <v>12/31/62</v>
          </cell>
          <cell r="C229">
            <v>2.97</v>
          </cell>
          <cell r="D229">
            <v>2.98</v>
          </cell>
          <cell r="E229">
            <v>3.02</v>
          </cell>
          <cell r="F229">
            <v>2.96</v>
          </cell>
          <cell r="G229">
            <v>2.93</v>
          </cell>
          <cell r="H229">
            <v>3.14</v>
          </cell>
          <cell r="I229">
            <v>3.25</v>
          </cell>
          <cell r="J229">
            <v>3.34</v>
          </cell>
          <cell r="K229">
            <v>3.38</v>
          </cell>
          <cell r="L229">
            <v>3.56</v>
          </cell>
          <cell r="M229">
            <v>3.76</v>
          </cell>
          <cell r="N229">
            <v>3.87</v>
          </cell>
          <cell r="O229">
            <v>3.94</v>
          </cell>
          <cell r="P229">
            <v>3.95</v>
          </cell>
          <cell r="Q229">
            <v>3.97</v>
          </cell>
        </row>
        <row r="230">
          <cell r="A230" t="str">
            <v xml:space="preserve"> 1/31/63</v>
          </cell>
          <cell r="C230">
            <v>2.93</v>
          </cell>
          <cell r="D230">
            <v>2.99</v>
          </cell>
          <cell r="E230">
            <v>3.02</v>
          </cell>
          <cell r="F230">
            <v>2.98</v>
          </cell>
          <cell r="G230">
            <v>2.96</v>
          </cell>
          <cell r="H230">
            <v>3.06</v>
          </cell>
          <cell r="I230">
            <v>3.11</v>
          </cell>
          <cell r="J230">
            <v>3.32</v>
          </cell>
          <cell r="K230">
            <v>3.43</v>
          </cell>
          <cell r="L230">
            <v>3.59</v>
          </cell>
          <cell r="M230">
            <v>3.78</v>
          </cell>
          <cell r="N230">
            <v>3.88</v>
          </cell>
          <cell r="O230">
            <v>3.94</v>
          </cell>
          <cell r="P230">
            <v>3.98</v>
          </cell>
          <cell r="Q230">
            <v>4.05</v>
          </cell>
        </row>
        <row r="231">
          <cell r="A231" t="str">
            <v xml:space="preserve"> 2/28/63</v>
          </cell>
          <cell r="C231">
            <v>2.87</v>
          </cell>
          <cell r="D231">
            <v>2.95</v>
          </cell>
          <cell r="E231">
            <v>2.95</v>
          </cell>
          <cell r="F231">
            <v>2.91</v>
          </cell>
          <cell r="G231">
            <v>2.89</v>
          </cell>
          <cell r="H231">
            <v>3.04</v>
          </cell>
          <cell r="I231">
            <v>3.11</v>
          </cell>
          <cell r="J231">
            <v>3.33</v>
          </cell>
          <cell r="K231">
            <v>3.44</v>
          </cell>
          <cell r="L231">
            <v>3.62</v>
          </cell>
          <cell r="M231">
            <v>3.82</v>
          </cell>
          <cell r="N231">
            <v>3.94</v>
          </cell>
          <cell r="O231">
            <v>4.0199999999999996</v>
          </cell>
          <cell r="P231">
            <v>4.0199999999999996</v>
          </cell>
          <cell r="Q231">
            <v>4</v>
          </cell>
        </row>
        <row r="232">
          <cell r="A232" t="str">
            <v xml:space="preserve"> 3/29/63</v>
          </cell>
          <cell r="C232">
            <v>2.85</v>
          </cell>
          <cell r="D232">
            <v>2.98</v>
          </cell>
          <cell r="E232">
            <v>3.01</v>
          </cell>
          <cell r="F232">
            <v>2.99</v>
          </cell>
          <cell r="G232">
            <v>2.98</v>
          </cell>
          <cell r="H232">
            <v>3.06</v>
          </cell>
          <cell r="I232">
            <v>3.1</v>
          </cell>
          <cell r="J232">
            <v>3.35</v>
          </cell>
          <cell r="K232">
            <v>3.48</v>
          </cell>
          <cell r="L232">
            <v>3.65</v>
          </cell>
          <cell r="M232">
            <v>3.85</v>
          </cell>
          <cell r="N232">
            <v>3.96</v>
          </cell>
          <cell r="O232">
            <v>4.03</v>
          </cell>
          <cell r="P232">
            <v>4.03</v>
          </cell>
          <cell r="Q232">
            <v>4.0199999999999996</v>
          </cell>
        </row>
        <row r="233">
          <cell r="A233" t="str">
            <v xml:space="preserve"> 4/30/63</v>
          </cell>
          <cell r="C233">
            <v>2.87</v>
          </cell>
          <cell r="D233">
            <v>2.95</v>
          </cell>
          <cell r="E233">
            <v>3.02</v>
          </cell>
          <cell r="F233">
            <v>3.02</v>
          </cell>
          <cell r="G233">
            <v>3.02</v>
          </cell>
          <cell r="H233">
            <v>3.17</v>
          </cell>
          <cell r="I233">
            <v>3.25</v>
          </cell>
          <cell r="J233">
            <v>3.44</v>
          </cell>
          <cell r="K233">
            <v>3.54</v>
          </cell>
          <cell r="L233">
            <v>3.68</v>
          </cell>
          <cell r="M233">
            <v>3.85</v>
          </cell>
          <cell r="N233">
            <v>3.97</v>
          </cell>
          <cell r="O233">
            <v>4.0599999999999996</v>
          </cell>
          <cell r="P233">
            <v>4.08</v>
          </cell>
          <cell r="Q233">
            <v>4.08</v>
          </cell>
        </row>
        <row r="234">
          <cell r="A234" t="str">
            <v xml:space="preserve"> 5/31/63</v>
          </cell>
          <cell r="C234">
            <v>2.9</v>
          </cell>
          <cell r="D234">
            <v>3.05</v>
          </cell>
          <cell r="E234">
            <v>3.12</v>
          </cell>
          <cell r="F234">
            <v>3.1</v>
          </cell>
          <cell r="G234">
            <v>3.09</v>
          </cell>
          <cell r="H234">
            <v>3.22</v>
          </cell>
          <cell r="I234">
            <v>3.28</v>
          </cell>
          <cell r="J234">
            <v>3.5</v>
          </cell>
          <cell r="K234">
            <v>3.6</v>
          </cell>
          <cell r="L234">
            <v>3.74</v>
          </cell>
          <cell r="M234">
            <v>3.9</v>
          </cell>
          <cell r="N234">
            <v>3.99</v>
          </cell>
          <cell r="O234">
            <v>4.05</v>
          </cell>
          <cell r="P234">
            <v>4.0599999999999996</v>
          </cell>
          <cell r="Q234">
            <v>4.07</v>
          </cell>
        </row>
        <row r="235">
          <cell r="A235" t="str">
            <v xml:space="preserve"> 6/28/63</v>
          </cell>
          <cell r="C235">
            <v>3.01</v>
          </cell>
          <cell r="D235">
            <v>3.04</v>
          </cell>
          <cell r="E235">
            <v>3.14</v>
          </cell>
          <cell r="F235">
            <v>3.1</v>
          </cell>
          <cell r="G235">
            <v>3.09</v>
          </cell>
          <cell r="H235">
            <v>3.22</v>
          </cell>
          <cell r="I235">
            <v>3.29</v>
          </cell>
          <cell r="J235">
            <v>3.54</v>
          </cell>
          <cell r="K235">
            <v>3.66</v>
          </cell>
          <cell r="L235">
            <v>3.8</v>
          </cell>
          <cell r="M235">
            <v>3.96</v>
          </cell>
          <cell r="N235">
            <v>4.03</v>
          </cell>
          <cell r="O235">
            <v>4.05</v>
          </cell>
          <cell r="P235">
            <v>4.0599999999999996</v>
          </cell>
          <cell r="Q235">
            <v>4.07</v>
          </cell>
        </row>
        <row r="236">
          <cell r="A236" t="str">
            <v xml:space="preserve"> 7/31/63</v>
          </cell>
          <cell r="C236">
            <v>3.07</v>
          </cell>
          <cell r="D236">
            <v>3.3</v>
          </cell>
          <cell r="E236">
            <v>3.38</v>
          </cell>
          <cell r="F236">
            <v>3.38</v>
          </cell>
          <cell r="G236">
            <v>3.38</v>
          </cell>
          <cell r="H236">
            <v>3.5</v>
          </cell>
          <cell r="I236">
            <v>3.56</v>
          </cell>
          <cell r="J236">
            <v>3.69</v>
          </cell>
          <cell r="K236">
            <v>3.76</v>
          </cell>
          <cell r="L236">
            <v>3.86</v>
          </cell>
          <cell r="M236">
            <v>3.98</v>
          </cell>
          <cell r="N236">
            <v>4.0199999999999996</v>
          </cell>
          <cell r="O236">
            <v>4.04</v>
          </cell>
          <cell r="P236">
            <v>4.04</v>
          </cell>
          <cell r="Q236">
            <v>4.05</v>
          </cell>
        </row>
        <row r="237">
          <cell r="A237" t="str">
            <v xml:space="preserve"> 8/30/63</v>
          </cell>
          <cell r="C237">
            <v>3.21</v>
          </cell>
          <cell r="D237">
            <v>3.44</v>
          </cell>
          <cell r="E237">
            <v>3.5</v>
          </cell>
          <cell r="F237">
            <v>3.54</v>
          </cell>
          <cell r="G237">
            <v>3.56</v>
          </cell>
          <cell r="H237">
            <v>3.59</v>
          </cell>
          <cell r="I237">
            <v>3.61</v>
          </cell>
          <cell r="J237">
            <v>3.75</v>
          </cell>
          <cell r="K237">
            <v>3.82</v>
          </cell>
          <cell r="L237">
            <v>3.92</v>
          </cell>
          <cell r="M237">
            <v>4.03</v>
          </cell>
          <cell r="N237">
            <v>4.0599999999999996</v>
          </cell>
          <cell r="O237">
            <v>4.05</v>
          </cell>
          <cell r="P237">
            <v>4.04</v>
          </cell>
          <cell r="Q237">
            <v>4.04</v>
          </cell>
        </row>
        <row r="238">
          <cell r="A238" t="str">
            <v xml:space="preserve"> 9/30/63</v>
          </cell>
          <cell r="C238">
            <v>3.45</v>
          </cell>
          <cell r="D238">
            <v>3.52</v>
          </cell>
          <cell r="E238">
            <v>3.54</v>
          </cell>
          <cell r="F238">
            <v>3.55</v>
          </cell>
          <cell r="G238">
            <v>3.55</v>
          </cell>
          <cell r="H238">
            <v>3.58</v>
          </cell>
          <cell r="I238">
            <v>3.59</v>
          </cell>
          <cell r="J238">
            <v>3.74</v>
          </cell>
          <cell r="K238">
            <v>3.81</v>
          </cell>
          <cell r="L238">
            <v>3.92</v>
          </cell>
          <cell r="M238">
            <v>4.04</v>
          </cell>
          <cell r="N238">
            <v>4.09</v>
          </cell>
          <cell r="O238">
            <v>4.09</v>
          </cell>
          <cell r="P238">
            <v>4.1100000000000003</v>
          </cell>
          <cell r="Q238">
            <v>4.13</v>
          </cell>
        </row>
        <row r="239">
          <cell r="A239" t="str">
            <v>10/31/63</v>
          </cell>
          <cell r="C239">
            <v>3.39</v>
          </cell>
          <cell r="D239">
            <v>3.6</v>
          </cell>
          <cell r="E239">
            <v>3.63</v>
          </cell>
          <cell r="F239">
            <v>3.64</v>
          </cell>
          <cell r="G239">
            <v>3.64</v>
          </cell>
          <cell r="H239">
            <v>3.7</v>
          </cell>
          <cell r="I239">
            <v>3.73</v>
          </cell>
          <cell r="J239">
            <v>3.84</v>
          </cell>
          <cell r="K239">
            <v>3.89</v>
          </cell>
          <cell r="L239">
            <v>4</v>
          </cell>
          <cell r="M239">
            <v>4.13</v>
          </cell>
          <cell r="N239">
            <v>4.16</v>
          </cell>
          <cell r="O239">
            <v>4.16</v>
          </cell>
          <cell r="P239">
            <v>4.1500000000000004</v>
          </cell>
          <cell r="Q239">
            <v>4.1399999999999997</v>
          </cell>
        </row>
        <row r="240">
          <cell r="A240" t="str">
            <v>11/29/63</v>
          </cell>
          <cell r="C240">
            <v>3.11</v>
          </cell>
          <cell r="D240">
            <v>3.57</v>
          </cell>
          <cell r="E240">
            <v>3.73</v>
          </cell>
          <cell r="F240">
            <v>3.72</v>
          </cell>
          <cell r="G240">
            <v>3.71</v>
          </cell>
          <cell r="H240">
            <v>3.77</v>
          </cell>
          <cell r="I240">
            <v>3.8</v>
          </cell>
          <cell r="J240">
            <v>3.85</v>
          </cell>
          <cell r="K240">
            <v>3.88</v>
          </cell>
          <cell r="L240">
            <v>3.97</v>
          </cell>
          <cell r="M240">
            <v>4.07</v>
          </cell>
          <cell r="N240">
            <v>4.13</v>
          </cell>
          <cell r="O240">
            <v>4.16</v>
          </cell>
          <cell r="P240">
            <v>4.16</v>
          </cell>
          <cell r="Q240">
            <v>4.17</v>
          </cell>
        </row>
        <row r="241">
          <cell r="A241" t="str">
            <v>12/31/63</v>
          </cell>
          <cell r="C241">
            <v>3.49</v>
          </cell>
          <cell r="D241">
            <v>3.61</v>
          </cell>
          <cell r="E241">
            <v>3.74</v>
          </cell>
          <cell r="F241">
            <v>3.78</v>
          </cell>
          <cell r="G241">
            <v>3.8</v>
          </cell>
          <cell r="H241">
            <v>3.85</v>
          </cell>
          <cell r="I241">
            <v>3.88</v>
          </cell>
          <cell r="J241">
            <v>3.94</v>
          </cell>
          <cell r="K241">
            <v>3.98</v>
          </cell>
          <cell r="L241">
            <v>4.04</v>
          </cell>
          <cell r="M241">
            <v>4.1100000000000003</v>
          </cell>
          <cell r="N241">
            <v>4.17</v>
          </cell>
          <cell r="O241">
            <v>4.21</v>
          </cell>
          <cell r="P241">
            <v>4.21</v>
          </cell>
          <cell r="Q241">
            <v>4.1900000000000004</v>
          </cell>
        </row>
        <row r="242">
          <cell r="A242" t="str">
            <v xml:space="preserve"> 1/31/64</v>
          </cell>
          <cell r="C242">
            <v>3.47</v>
          </cell>
          <cell r="D242">
            <v>3.56</v>
          </cell>
          <cell r="E242">
            <v>3.67</v>
          </cell>
          <cell r="F242">
            <v>3.7</v>
          </cell>
          <cell r="G242">
            <v>3.71</v>
          </cell>
          <cell r="H242">
            <v>3.81</v>
          </cell>
          <cell r="I242">
            <v>3.86</v>
          </cell>
          <cell r="J242">
            <v>3.89</v>
          </cell>
          <cell r="K242">
            <v>3.91</v>
          </cell>
          <cell r="L242">
            <v>4.0199999999999996</v>
          </cell>
          <cell r="M242">
            <v>4.1399999999999997</v>
          </cell>
          <cell r="N242">
            <v>4.1900000000000004</v>
          </cell>
          <cell r="O242">
            <v>4.2</v>
          </cell>
          <cell r="P242">
            <v>4.1900000000000004</v>
          </cell>
          <cell r="Q242">
            <v>4.17</v>
          </cell>
        </row>
        <row r="243">
          <cell r="A243" t="str">
            <v xml:space="preserve"> 2/28/64</v>
          </cell>
          <cell r="C243">
            <v>3.55</v>
          </cell>
          <cell r="D243">
            <v>3.65</v>
          </cell>
          <cell r="E243">
            <v>3.81</v>
          </cell>
          <cell r="F243">
            <v>3.85</v>
          </cell>
          <cell r="G243">
            <v>3.87</v>
          </cell>
          <cell r="H243">
            <v>3.94</v>
          </cell>
          <cell r="I243">
            <v>3.98</v>
          </cell>
          <cell r="J243">
            <v>3.99</v>
          </cell>
          <cell r="K243">
            <v>4</v>
          </cell>
          <cell r="L243">
            <v>4.09</v>
          </cell>
          <cell r="M243">
            <v>4.2</v>
          </cell>
          <cell r="N243">
            <v>4.2300000000000004</v>
          </cell>
          <cell r="O243">
            <v>4.2300000000000004</v>
          </cell>
          <cell r="P243">
            <v>4.2</v>
          </cell>
          <cell r="Q243">
            <v>4.16</v>
          </cell>
        </row>
        <row r="244">
          <cell r="A244" t="str">
            <v xml:space="preserve"> 3/31/64</v>
          </cell>
          <cell r="C244">
            <v>3.55</v>
          </cell>
          <cell r="D244">
            <v>3.62</v>
          </cell>
          <cell r="E244">
            <v>3.78</v>
          </cell>
          <cell r="F244">
            <v>3.86</v>
          </cell>
          <cell r="G244">
            <v>3.9</v>
          </cell>
          <cell r="H244">
            <v>4.0199999999999996</v>
          </cell>
          <cell r="I244">
            <v>4.07</v>
          </cell>
          <cell r="J244">
            <v>4.1100000000000003</v>
          </cell>
          <cell r="K244">
            <v>4.13</v>
          </cell>
          <cell r="L244">
            <v>4.1900000000000004</v>
          </cell>
          <cell r="M244">
            <v>4.25</v>
          </cell>
          <cell r="N244">
            <v>4.2699999999999996</v>
          </cell>
          <cell r="O244">
            <v>4.29</v>
          </cell>
          <cell r="P244">
            <v>4.25</v>
          </cell>
          <cell r="Q244">
            <v>4.18</v>
          </cell>
        </row>
        <row r="245">
          <cell r="A245" t="str">
            <v xml:space="preserve"> 4/30/64</v>
          </cell>
          <cell r="C245">
            <v>3.33</v>
          </cell>
          <cell r="D245">
            <v>3.5</v>
          </cell>
          <cell r="E245">
            <v>3.66</v>
          </cell>
          <cell r="F245">
            <v>3.75</v>
          </cell>
          <cell r="G245">
            <v>3.8</v>
          </cell>
          <cell r="H245">
            <v>3.9</v>
          </cell>
          <cell r="I245">
            <v>3.96</v>
          </cell>
          <cell r="J245">
            <v>4.03</v>
          </cell>
          <cell r="K245">
            <v>4.07</v>
          </cell>
          <cell r="L245">
            <v>4.13</v>
          </cell>
          <cell r="M245">
            <v>4.21</v>
          </cell>
          <cell r="N245">
            <v>4.25</v>
          </cell>
          <cell r="O245">
            <v>4.28</v>
          </cell>
          <cell r="P245">
            <v>4.24</v>
          </cell>
          <cell r="Q245">
            <v>4.17</v>
          </cell>
        </row>
        <row r="246">
          <cell r="A246" t="str">
            <v xml:space="preserve"> 5/28/64</v>
          </cell>
          <cell r="C246">
            <v>3.18</v>
          </cell>
          <cell r="D246">
            <v>3.52</v>
          </cell>
          <cell r="E246">
            <v>3.64</v>
          </cell>
          <cell r="F246">
            <v>3.76</v>
          </cell>
          <cell r="G246">
            <v>3.83</v>
          </cell>
          <cell r="H246">
            <v>3.89</v>
          </cell>
          <cell r="I246">
            <v>3.92</v>
          </cell>
          <cell r="J246">
            <v>3.96</v>
          </cell>
          <cell r="K246">
            <v>3.99</v>
          </cell>
          <cell r="L246">
            <v>4.07</v>
          </cell>
          <cell r="M246">
            <v>4.16</v>
          </cell>
          <cell r="N246">
            <v>4.21</v>
          </cell>
          <cell r="O246">
            <v>4.24</v>
          </cell>
          <cell r="P246">
            <v>4.2</v>
          </cell>
          <cell r="Q246">
            <v>4.1399999999999997</v>
          </cell>
        </row>
        <row r="247">
          <cell r="A247" t="str">
            <v xml:space="preserve"> 6/30/64</v>
          </cell>
          <cell r="C247">
            <v>3.41</v>
          </cell>
          <cell r="D247">
            <v>3.54</v>
          </cell>
          <cell r="E247">
            <v>3.61</v>
          </cell>
          <cell r="F247">
            <v>3.72</v>
          </cell>
          <cell r="G247">
            <v>3.78</v>
          </cell>
          <cell r="H247">
            <v>3.78</v>
          </cell>
          <cell r="I247">
            <v>3.78</v>
          </cell>
          <cell r="J247">
            <v>3.89</v>
          </cell>
          <cell r="K247">
            <v>3.95</v>
          </cell>
          <cell r="L247">
            <v>4.0199999999999996</v>
          </cell>
          <cell r="M247">
            <v>4.1100000000000003</v>
          </cell>
          <cell r="N247">
            <v>4.16</v>
          </cell>
          <cell r="O247">
            <v>4.1900000000000004</v>
          </cell>
          <cell r="P247">
            <v>4.18</v>
          </cell>
          <cell r="Q247">
            <v>4.1399999999999997</v>
          </cell>
        </row>
        <row r="248">
          <cell r="A248" t="str">
            <v xml:space="preserve"> 7/31/64</v>
          </cell>
          <cell r="C248">
            <v>3.33</v>
          </cell>
          <cell r="D248">
            <v>3.53</v>
          </cell>
          <cell r="E248">
            <v>3.63</v>
          </cell>
          <cell r="F248">
            <v>3.69</v>
          </cell>
          <cell r="G248">
            <v>3.72</v>
          </cell>
          <cell r="H248">
            <v>3.69</v>
          </cell>
          <cell r="I248">
            <v>3.67</v>
          </cell>
          <cell r="J248">
            <v>3.83</v>
          </cell>
          <cell r="K248">
            <v>3.91</v>
          </cell>
          <cell r="L248">
            <v>4.01</v>
          </cell>
          <cell r="M248">
            <v>4.1100000000000003</v>
          </cell>
          <cell r="N248">
            <v>4.18</v>
          </cell>
          <cell r="O248">
            <v>4.2300000000000004</v>
          </cell>
          <cell r="P248">
            <v>4.21</v>
          </cell>
          <cell r="Q248">
            <v>4.16</v>
          </cell>
        </row>
        <row r="249">
          <cell r="A249" t="str">
            <v xml:space="preserve"> 8/31/64</v>
          </cell>
          <cell r="C249">
            <v>3.31</v>
          </cell>
          <cell r="D249">
            <v>3.56</v>
          </cell>
          <cell r="E249">
            <v>3.7</v>
          </cell>
          <cell r="F249">
            <v>3.77</v>
          </cell>
          <cell r="G249">
            <v>3.81</v>
          </cell>
          <cell r="H249">
            <v>3.79</v>
          </cell>
          <cell r="I249">
            <v>3.78</v>
          </cell>
          <cell r="J249">
            <v>3.9</v>
          </cell>
          <cell r="K249">
            <v>3.96</v>
          </cell>
          <cell r="L249">
            <v>4.05</v>
          </cell>
          <cell r="M249">
            <v>4.1500000000000004</v>
          </cell>
          <cell r="N249">
            <v>4.21</v>
          </cell>
          <cell r="O249">
            <v>4.24</v>
          </cell>
          <cell r="P249">
            <v>4.22</v>
          </cell>
          <cell r="Q249">
            <v>4.16</v>
          </cell>
        </row>
        <row r="250">
          <cell r="A250" t="str">
            <v xml:space="preserve"> 9/30/64</v>
          </cell>
          <cell r="C250">
            <v>3.55</v>
          </cell>
          <cell r="D250">
            <v>3.63</v>
          </cell>
          <cell r="E250">
            <v>3.81</v>
          </cell>
          <cell r="F250">
            <v>3.83</v>
          </cell>
          <cell r="G250">
            <v>3.85</v>
          </cell>
          <cell r="H250">
            <v>3.84</v>
          </cell>
          <cell r="I250">
            <v>3.84</v>
          </cell>
          <cell r="J250">
            <v>3.93</v>
          </cell>
          <cell r="K250">
            <v>3.97</v>
          </cell>
          <cell r="L250">
            <v>4.05</v>
          </cell>
          <cell r="M250">
            <v>4.13</v>
          </cell>
          <cell r="N250">
            <v>4.1900000000000004</v>
          </cell>
          <cell r="O250">
            <v>4.24</v>
          </cell>
          <cell r="P250">
            <v>4.22</v>
          </cell>
          <cell r="Q250">
            <v>4.17</v>
          </cell>
        </row>
        <row r="251">
          <cell r="A251" t="str">
            <v>10/30/64</v>
          </cell>
          <cell r="C251">
            <v>3.48</v>
          </cell>
          <cell r="D251">
            <v>3.63</v>
          </cell>
          <cell r="E251">
            <v>3.8</v>
          </cell>
          <cell r="F251">
            <v>3.86</v>
          </cell>
          <cell r="G251">
            <v>3.88</v>
          </cell>
          <cell r="H251">
            <v>3.89</v>
          </cell>
          <cell r="I251">
            <v>3.89</v>
          </cell>
          <cell r="J251">
            <v>3.96</v>
          </cell>
          <cell r="K251">
            <v>3.99</v>
          </cell>
          <cell r="L251">
            <v>4.0599999999999996</v>
          </cell>
          <cell r="M251">
            <v>4.13</v>
          </cell>
          <cell r="N251">
            <v>4.18</v>
          </cell>
          <cell r="O251">
            <v>4.21</v>
          </cell>
          <cell r="P251">
            <v>4.1900000000000004</v>
          </cell>
          <cell r="Q251">
            <v>4.16</v>
          </cell>
        </row>
        <row r="252">
          <cell r="A252" t="str">
            <v>11/30/64</v>
          </cell>
          <cell r="C252">
            <v>3.59</v>
          </cell>
          <cell r="D252">
            <v>3.92</v>
          </cell>
          <cell r="E252">
            <v>4.0999999999999996</v>
          </cell>
          <cell r="F252">
            <v>4.13</v>
          </cell>
          <cell r="G252">
            <v>4.1399999999999997</v>
          </cell>
          <cell r="H252">
            <v>4.12</v>
          </cell>
          <cell r="I252">
            <v>4.1100000000000003</v>
          </cell>
          <cell r="J252">
            <v>4.13</v>
          </cell>
          <cell r="K252">
            <v>4.13</v>
          </cell>
          <cell r="L252">
            <v>4.1500000000000004</v>
          </cell>
          <cell r="M252">
            <v>4.18</v>
          </cell>
          <cell r="N252">
            <v>4.21</v>
          </cell>
          <cell r="O252">
            <v>4.2300000000000004</v>
          </cell>
          <cell r="P252">
            <v>4.21</v>
          </cell>
          <cell r="Q252">
            <v>4.17</v>
          </cell>
        </row>
        <row r="253">
          <cell r="A253" t="str">
            <v>12/31/64</v>
          </cell>
          <cell r="C253">
            <v>3.5</v>
          </cell>
          <cell r="D253">
            <v>3.9</v>
          </cell>
          <cell r="E253">
            <v>4.03</v>
          </cell>
          <cell r="F253">
            <v>3.99</v>
          </cell>
          <cell r="G253">
            <v>3.97</v>
          </cell>
          <cell r="H253">
            <v>3.96</v>
          </cell>
          <cell r="I253">
            <v>3.96</v>
          </cell>
          <cell r="J253">
            <v>3.99</v>
          </cell>
          <cell r="K253">
            <v>4.01</v>
          </cell>
          <cell r="L253">
            <v>4.07</v>
          </cell>
          <cell r="M253">
            <v>4.1500000000000004</v>
          </cell>
          <cell r="N253">
            <v>4.21</v>
          </cell>
          <cell r="O253">
            <v>4.26</v>
          </cell>
          <cell r="P253">
            <v>4.2300000000000004</v>
          </cell>
          <cell r="Q253">
            <v>4.17</v>
          </cell>
        </row>
        <row r="254">
          <cell r="A254" t="str">
            <v xml:space="preserve"> 1/29/65</v>
          </cell>
          <cell r="C254">
            <v>3.88</v>
          </cell>
          <cell r="D254">
            <v>3.95</v>
          </cell>
          <cell r="E254">
            <v>4.07</v>
          </cell>
          <cell r="F254">
            <v>4.01</v>
          </cell>
          <cell r="G254">
            <v>3.98</v>
          </cell>
          <cell r="H254">
            <v>3.95</v>
          </cell>
          <cell r="I254">
            <v>3.93</v>
          </cell>
          <cell r="J254">
            <v>3.99</v>
          </cell>
          <cell r="K254">
            <v>4.01</v>
          </cell>
          <cell r="L254">
            <v>4.07</v>
          </cell>
          <cell r="M254">
            <v>4.1399999999999997</v>
          </cell>
          <cell r="N254">
            <v>4.2</v>
          </cell>
          <cell r="O254">
            <v>4.25</v>
          </cell>
          <cell r="P254">
            <v>4.22</v>
          </cell>
          <cell r="Q254">
            <v>4.16</v>
          </cell>
        </row>
        <row r="255">
          <cell r="A255" t="str">
            <v xml:space="preserve"> 2/26/65</v>
          </cell>
          <cell r="C255">
            <v>3.88</v>
          </cell>
          <cell r="D255">
            <v>4.09</v>
          </cell>
          <cell r="E255">
            <v>4.12</v>
          </cell>
          <cell r="F255">
            <v>4.12</v>
          </cell>
          <cell r="G255">
            <v>4.12</v>
          </cell>
          <cell r="H255">
            <v>4.07</v>
          </cell>
          <cell r="I255">
            <v>4.05</v>
          </cell>
          <cell r="J255">
            <v>4.03</v>
          </cell>
          <cell r="K255">
            <v>4.0199999999999996</v>
          </cell>
          <cell r="L255">
            <v>4.0999999999999996</v>
          </cell>
          <cell r="M255">
            <v>4.1900000000000004</v>
          </cell>
          <cell r="N255">
            <v>4.22</v>
          </cell>
          <cell r="O255">
            <v>4.22</v>
          </cell>
          <cell r="P255">
            <v>4.21</v>
          </cell>
          <cell r="Q255">
            <v>4.1900000000000004</v>
          </cell>
        </row>
        <row r="256">
          <cell r="A256" t="str">
            <v xml:space="preserve"> 3/31/65</v>
          </cell>
          <cell r="C256">
            <v>3.83</v>
          </cell>
          <cell r="D256">
            <v>4.03</v>
          </cell>
          <cell r="E256">
            <v>4.0599999999999996</v>
          </cell>
          <cell r="F256">
            <v>4.0599999999999996</v>
          </cell>
          <cell r="G256">
            <v>4.0599999999999996</v>
          </cell>
          <cell r="H256">
            <v>4.03</v>
          </cell>
          <cell r="I256">
            <v>4.01</v>
          </cell>
          <cell r="J256">
            <v>4.0199999999999996</v>
          </cell>
          <cell r="K256">
            <v>4.03</v>
          </cell>
          <cell r="L256">
            <v>4.09</v>
          </cell>
          <cell r="M256">
            <v>4.17</v>
          </cell>
          <cell r="N256">
            <v>4.2</v>
          </cell>
          <cell r="O256">
            <v>4.22</v>
          </cell>
          <cell r="P256">
            <v>4.21</v>
          </cell>
          <cell r="Q256">
            <v>4.18</v>
          </cell>
        </row>
        <row r="257">
          <cell r="A257" t="str">
            <v xml:space="preserve"> 4/29/65</v>
          </cell>
          <cell r="C257">
            <v>3.92</v>
          </cell>
          <cell r="D257">
            <v>4.03</v>
          </cell>
          <cell r="E257">
            <v>4.07</v>
          </cell>
          <cell r="F257">
            <v>4.05</v>
          </cell>
          <cell r="G257">
            <v>4.05</v>
          </cell>
          <cell r="H257">
            <v>4.0199999999999996</v>
          </cell>
          <cell r="I257">
            <v>4.01</v>
          </cell>
          <cell r="J257">
            <v>4.01</v>
          </cell>
          <cell r="K257">
            <v>4.01</v>
          </cell>
          <cell r="L257">
            <v>4.09</v>
          </cell>
          <cell r="M257">
            <v>4.17</v>
          </cell>
          <cell r="N257">
            <v>4.21</v>
          </cell>
          <cell r="O257">
            <v>4.2300000000000004</v>
          </cell>
          <cell r="P257">
            <v>4.21</v>
          </cell>
          <cell r="Q257">
            <v>4.17</v>
          </cell>
        </row>
        <row r="258">
          <cell r="A258" t="str">
            <v xml:space="preserve"> 5/28/65</v>
          </cell>
          <cell r="C258">
            <v>3.79</v>
          </cell>
          <cell r="D258">
            <v>3.97</v>
          </cell>
          <cell r="E258">
            <v>4.04</v>
          </cell>
          <cell r="F258">
            <v>4.04</v>
          </cell>
          <cell r="G258">
            <v>4.05</v>
          </cell>
          <cell r="H258">
            <v>4</v>
          </cell>
          <cell r="I258">
            <v>3.98</v>
          </cell>
          <cell r="J258">
            <v>4</v>
          </cell>
          <cell r="K258">
            <v>4.01</v>
          </cell>
          <cell r="L258">
            <v>4.09</v>
          </cell>
          <cell r="M258">
            <v>4.1900000000000004</v>
          </cell>
          <cell r="N258">
            <v>4.2300000000000004</v>
          </cell>
          <cell r="O258">
            <v>4.2300000000000004</v>
          </cell>
          <cell r="P258">
            <v>4.22</v>
          </cell>
          <cell r="Q258">
            <v>4.1900000000000004</v>
          </cell>
        </row>
        <row r="259">
          <cell r="A259" t="str">
            <v xml:space="preserve"> 6/30/65</v>
          </cell>
          <cell r="C259">
            <v>3.8</v>
          </cell>
          <cell r="D259">
            <v>3.9</v>
          </cell>
          <cell r="E259">
            <v>3.93</v>
          </cell>
          <cell r="F259">
            <v>3.93</v>
          </cell>
          <cell r="G259">
            <v>3.93</v>
          </cell>
          <cell r="H259">
            <v>3.9</v>
          </cell>
          <cell r="I259">
            <v>3.88</v>
          </cell>
          <cell r="J259">
            <v>3.98</v>
          </cell>
          <cell r="K259">
            <v>4.03</v>
          </cell>
          <cell r="L259">
            <v>4.09</v>
          </cell>
          <cell r="M259">
            <v>4.16</v>
          </cell>
          <cell r="N259">
            <v>4.2</v>
          </cell>
          <cell r="O259">
            <v>4.2300000000000004</v>
          </cell>
          <cell r="P259">
            <v>4.21</v>
          </cell>
          <cell r="Q259">
            <v>4.18</v>
          </cell>
        </row>
        <row r="260">
          <cell r="A260" t="str">
            <v xml:space="preserve"> 7/30/65</v>
          </cell>
          <cell r="C260">
            <v>3.84</v>
          </cell>
          <cell r="D260">
            <v>3.92</v>
          </cell>
          <cell r="E260">
            <v>3.97</v>
          </cell>
          <cell r="F260">
            <v>3.97</v>
          </cell>
          <cell r="G260">
            <v>3.97</v>
          </cell>
          <cell r="H260">
            <v>3.96</v>
          </cell>
          <cell r="I260">
            <v>3.96</v>
          </cell>
          <cell r="J260">
            <v>4.04</v>
          </cell>
          <cell r="K260">
            <v>4.08</v>
          </cell>
          <cell r="L260">
            <v>4.13</v>
          </cell>
          <cell r="M260">
            <v>4.2</v>
          </cell>
          <cell r="N260">
            <v>4.2300000000000004</v>
          </cell>
          <cell r="O260">
            <v>4.25</v>
          </cell>
          <cell r="P260">
            <v>4.2300000000000004</v>
          </cell>
          <cell r="Q260">
            <v>4.1900000000000004</v>
          </cell>
        </row>
        <row r="261">
          <cell r="A261" t="str">
            <v xml:space="preserve"> 8/31/65</v>
          </cell>
          <cell r="C261">
            <v>3.8</v>
          </cell>
          <cell r="D261">
            <v>3.95</v>
          </cell>
          <cell r="E261">
            <v>4.08</v>
          </cell>
          <cell r="F261">
            <v>4.1100000000000003</v>
          </cell>
          <cell r="G261">
            <v>4.12</v>
          </cell>
          <cell r="H261">
            <v>4.07</v>
          </cell>
          <cell r="I261">
            <v>4.04</v>
          </cell>
          <cell r="J261">
            <v>4.13</v>
          </cell>
          <cell r="K261">
            <v>4.18</v>
          </cell>
          <cell r="L261">
            <v>4.22</v>
          </cell>
          <cell r="M261">
            <v>4.26</v>
          </cell>
          <cell r="N261">
            <v>4.29</v>
          </cell>
          <cell r="O261">
            <v>4.32</v>
          </cell>
          <cell r="P261">
            <v>4.29</v>
          </cell>
          <cell r="Q261">
            <v>4.24</v>
          </cell>
        </row>
        <row r="262">
          <cell r="A262" t="str">
            <v xml:space="preserve"> 9/30/65</v>
          </cell>
          <cell r="C262">
            <v>3.93</v>
          </cell>
          <cell r="D262">
            <v>4.12</v>
          </cell>
          <cell r="E262">
            <v>4.29</v>
          </cell>
          <cell r="F262">
            <v>4.33</v>
          </cell>
          <cell r="G262">
            <v>4.3499999999999996</v>
          </cell>
          <cell r="H262">
            <v>4.24</v>
          </cell>
          <cell r="I262">
            <v>4.1900000000000004</v>
          </cell>
          <cell r="J262">
            <v>4.26</v>
          </cell>
          <cell r="K262">
            <v>4.3</v>
          </cell>
          <cell r="L262">
            <v>4.33</v>
          </cell>
          <cell r="M262">
            <v>4.37</v>
          </cell>
          <cell r="N262">
            <v>4.37</v>
          </cell>
          <cell r="O262">
            <v>4.37</v>
          </cell>
          <cell r="P262">
            <v>4.34</v>
          </cell>
          <cell r="Q262">
            <v>4.29</v>
          </cell>
        </row>
        <row r="263">
          <cell r="A263" t="str">
            <v>10/29/65</v>
          </cell>
          <cell r="C263">
            <v>3.96</v>
          </cell>
          <cell r="D263">
            <v>4.1500000000000004</v>
          </cell>
          <cell r="E263">
            <v>4.3099999999999996</v>
          </cell>
          <cell r="F263">
            <v>4.32</v>
          </cell>
          <cell r="G263">
            <v>4.33</v>
          </cell>
          <cell r="H263">
            <v>4.28</v>
          </cell>
          <cell r="I263">
            <v>4.26</v>
          </cell>
          <cell r="J263">
            <v>4.32</v>
          </cell>
          <cell r="K263">
            <v>4.3600000000000003</v>
          </cell>
          <cell r="L263">
            <v>4.38</v>
          </cell>
          <cell r="M263">
            <v>4.41</v>
          </cell>
          <cell r="N263">
            <v>4.42</v>
          </cell>
          <cell r="O263">
            <v>4.43</v>
          </cell>
          <cell r="P263">
            <v>4.37</v>
          </cell>
          <cell r="Q263">
            <v>4.2699999999999996</v>
          </cell>
        </row>
        <row r="264">
          <cell r="A264" t="str">
            <v>11/30/65</v>
          </cell>
          <cell r="C264">
            <v>3.81</v>
          </cell>
          <cell r="D264">
            <v>4.22</v>
          </cell>
          <cell r="E264">
            <v>4.3899999999999997</v>
          </cell>
          <cell r="F264">
            <v>4.4000000000000004</v>
          </cell>
          <cell r="G264">
            <v>4.41</v>
          </cell>
          <cell r="H264">
            <v>4.38</v>
          </cell>
          <cell r="I264">
            <v>4.3600000000000003</v>
          </cell>
          <cell r="J264">
            <v>4.3899999999999997</v>
          </cell>
          <cell r="K264">
            <v>4.4000000000000004</v>
          </cell>
          <cell r="L264">
            <v>4.4400000000000004</v>
          </cell>
          <cell r="M264">
            <v>4.4800000000000004</v>
          </cell>
          <cell r="N264">
            <v>4.4800000000000004</v>
          </cell>
          <cell r="O264">
            <v>4.47</v>
          </cell>
          <cell r="P264">
            <v>4.4000000000000004</v>
          </cell>
          <cell r="Q264">
            <v>4.3</v>
          </cell>
        </row>
        <row r="265">
          <cell r="A265" t="str">
            <v>12/31/65</v>
          </cell>
          <cell r="C265">
            <v>4.45</v>
          </cell>
          <cell r="D265">
            <v>4.59</v>
          </cell>
          <cell r="E265">
            <v>4.82</v>
          </cell>
          <cell r="F265">
            <v>4.88</v>
          </cell>
          <cell r="G265">
            <v>4.91</v>
          </cell>
          <cell r="H265">
            <v>4.95</v>
          </cell>
          <cell r="I265">
            <v>4.9800000000000004</v>
          </cell>
          <cell r="J265">
            <v>4.9000000000000004</v>
          </cell>
          <cell r="K265">
            <v>4.8600000000000003</v>
          </cell>
          <cell r="L265">
            <v>4.8099999999999996</v>
          </cell>
          <cell r="M265">
            <v>4.74</v>
          </cell>
          <cell r="N265">
            <v>4.6500000000000004</v>
          </cell>
          <cell r="O265">
            <v>4.5599999999999996</v>
          </cell>
          <cell r="P265">
            <v>4.49</v>
          </cell>
          <cell r="Q265">
            <v>4.38</v>
          </cell>
        </row>
        <row r="266">
          <cell r="A266" t="str">
            <v xml:space="preserve"> 1/31/66</v>
          </cell>
          <cell r="C266">
            <v>4.57</v>
          </cell>
          <cell r="D266">
            <v>4.75</v>
          </cell>
          <cell r="E266">
            <v>4.8499999999999996</v>
          </cell>
          <cell r="F266">
            <v>4.8600000000000003</v>
          </cell>
          <cell r="G266">
            <v>4.8600000000000003</v>
          </cell>
          <cell r="H266">
            <v>4.92</v>
          </cell>
          <cell r="I266">
            <v>4.95</v>
          </cell>
          <cell r="J266">
            <v>4.9400000000000004</v>
          </cell>
          <cell r="K266">
            <v>4.9400000000000004</v>
          </cell>
          <cell r="L266">
            <v>4.9000000000000004</v>
          </cell>
          <cell r="M266">
            <v>4.8499999999999996</v>
          </cell>
          <cell r="N266">
            <v>4.7300000000000004</v>
          </cell>
          <cell r="O266">
            <v>4.58</v>
          </cell>
          <cell r="P266">
            <v>4.54</v>
          </cell>
          <cell r="Q266">
            <v>4.5</v>
          </cell>
        </row>
        <row r="267">
          <cell r="A267" t="str">
            <v xml:space="preserve"> 2/28/66</v>
          </cell>
          <cell r="C267">
            <v>4.5</v>
          </cell>
          <cell r="D267">
            <v>4.7699999999999996</v>
          </cell>
          <cell r="E267">
            <v>4.96</v>
          </cell>
          <cell r="F267">
            <v>4.9800000000000004</v>
          </cell>
          <cell r="G267">
            <v>4.99</v>
          </cell>
          <cell r="H267">
            <v>5.01</v>
          </cell>
          <cell r="I267">
            <v>5.0199999999999996</v>
          </cell>
          <cell r="J267">
            <v>5.05</v>
          </cell>
          <cell r="K267">
            <v>5.0599999999999996</v>
          </cell>
          <cell r="L267">
            <v>5.12</v>
          </cell>
          <cell r="M267">
            <v>5.2</v>
          </cell>
          <cell r="N267">
            <v>5.05</v>
          </cell>
          <cell r="O267">
            <v>4.83</v>
          </cell>
          <cell r="P267">
            <v>4.74</v>
          </cell>
          <cell r="Q267">
            <v>4.6399999999999997</v>
          </cell>
        </row>
        <row r="268">
          <cell r="A268" t="str">
            <v xml:space="preserve"> 3/31/66</v>
          </cell>
          <cell r="C268">
            <v>4.34</v>
          </cell>
          <cell r="D268">
            <v>4.6500000000000004</v>
          </cell>
          <cell r="E268">
            <v>4.82</v>
          </cell>
          <cell r="F268">
            <v>4.8499999999999996</v>
          </cell>
          <cell r="G268">
            <v>4.87</v>
          </cell>
          <cell r="H268">
            <v>4.84</v>
          </cell>
          <cell r="I268">
            <v>4.83</v>
          </cell>
          <cell r="J268">
            <v>4.79</v>
          </cell>
          <cell r="K268">
            <v>4.7699999999999996</v>
          </cell>
          <cell r="L268">
            <v>4.79</v>
          </cell>
          <cell r="M268">
            <v>4.82</v>
          </cell>
          <cell r="N268">
            <v>4.74</v>
          </cell>
          <cell r="O268">
            <v>4.63</v>
          </cell>
          <cell r="P268">
            <v>4.57</v>
          </cell>
          <cell r="Q268">
            <v>4.5</v>
          </cell>
        </row>
        <row r="269">
          <cell r="A269" t="str">
            <v xml:space="preserve"> 4/29/66</v>
          </cell>
          <cell r="C269">
            <v>4.66</v>
          </cell>
          <cell r="D269">
            <v>4.7300000000000004</v>
          </cell>
          <cell r="E269">
            <v>4.8499999999999996</v>
          </cell>
          <cell r="F269">
            <v>4.9000000000000004</v>
          </cell>
          <cell r="G269">
            <v>4.93</v>
          </cell>
          <cell r="H269">
            <v>4.93</v>
          </cell>
          <cell r="I269">
            <v>4.93</v>
          </cell>
          <cell r="J269">
            <v>4.87</v>
          </cell>
          <cell r="K269">
            <v>4.84</v>
          </cell>
          <cell r="L269">
            <v>4.8600000000000003</v>
          </cell>
          <cell r="M269">
            <v>4.8899999999999997</v>
          </cell>
          <cell r="N269">
            <v>4.82</v>
          </cell>
          <cell r="O269">
            <v>4.7300000000000004</v>
          </cell>
          <cell r="P269">
            <v>4.63</v>
          </cell>
          <cell r="Q269">
            <v>4.5</v>
          </cell>
        </row>
        <row r="270">
          <cell r="A270" t="str">
            <v xml:space="preserve"> 5/31/66</v>
          </cell>
          <cell r="C270">
            <v>4.53</v>
          </cell>
          <cell r="D270">
            <v>4.7</v>
          </cell>
          <cell r="E270">
            <v>4.9400000000000004</v>
          </cell>
          <cell r="F270">
            <v>5.0199999999999996</v>
          </cell>
          <cell r="G270">
            <v>5.0599999999999996</v>
          </cell>
          <cell r="H270">
            <v>5.1100000000000003</v>
          </cell>
          <cell r="I270">
            <v>5.14</v>
          </cell>
          <cell r="J270">
            <v>5.09</v>
          </cell>
          <cell r="K270">
            <v>5.07</v>
          </cell>
          <cell r="L270">
            <v>5</v>
          </cell>
          <cell r="M270">
            <v>4.93</v>
          </cell>
          <cell r="N270">
            <v>4.83</v>
          </cell>
          <cell r="O270">
            <v>4.7300000000000004</v>
          </cell>
          <cell r="P270">
            <v>4.6900000000000004</v>
          </cell>
          <cell r="Q270">
            <v>4.66</v>
          </cell>
        </row>
        <row r="271">
          <cell r="A271" t="str">
            <v xml:space="preserve"> 6/30/66</v>
          </cell>
          <cell r="C271">
            <v>4.49</v>
          </cell>
          <cell r="D271">
            <v>4.66</v>
          </cell>
          <cell r="E271">
            <v>4.8099999999999996</v>
          </cell>
          <cell r="F271">
            <v>4.96</v>
          </cell>
          <cell r="G271">
            <v>5.05</v>
          </cell>
          <cell r="H271">
            <v>5.16</v>
          </cell>
          <cell r="I271">
            <v>5.22</v>
          </cell>
          <cell r="J271">
            <v>5.22</v>
          </cell>
          <cell r="K271">
            <v>5.22</v>
          </cell>
          <cell r="L271">
            <v>5.16</v>
          </cell>
          <cell r="M271">
            <v>5.09</v>
          </cell>
          <cell r="N271">
            <v>5</v>
          </cell>
          <cell r="O271">
            <v>4.92</v>
          </cell>
          <cell r="P271">
            <v>4.7699999999999996</v>
          </cell>
          <cell r="Q271">
            <v>4.5599999999999996</v>
          </cell>
        </row>
        <row r="272">
          <cell r="A272" t="str">
            <v xml:space="preserve"> 7/29/66</v>
          </cell>
          <cell r="C272">
            <v>4.5599999999999996</v>
          </cell>
          <cell r="D272">
            <v>4.84</v>
          </cell>
          <cell r="E272">
            <v>5.0599999999999996</v>
          </cell>
          <cell r="F272">
            <v>5.16</v>
          </cell>
          <cell r="G272">
            <v>5.21</v>
          </cell>
          <cell r="H272">
            <v>5.26</v>
          </cell>
          <cell r="I272">
            <v>5.28</v>
          </cell>
          <cell r="J272">
            <v>5.32</v>
          </cell>
          <cell r="K272">
            <v>5.33</v>
          </cell>
          <cell r="L272">
            <v>5.31</v>
          </cell>
          <cell r="M272">
            <v>5.29</v>
          </cell>
          <cell r="N272">
            <v>5.12</v>
          </cell>
          <cell r="O272">
            <v>4.9000000000000004</v>
          </cell>
          <cell r="P272">
            <v>4.76</v>
          </cell>
          <cell r="Q272">
            <v>4.58</v>
          </cell>
        </row>
        <row r="273">
          <cell r="A273" t="str">
            <v xml:space="preserve"> 8/31/66</v>
          </cell>
          <cell r="C273">
            <v>4.78</v>
          </cell>
          <cell r="D273">
            <v>5.1100000000000003</v>
          </cell>
          <cell r="E273">
            <v>5.69</v>
          </cell>
          <cell r="F273">
            <v>5.78</v>
          </cell>
          <cell r="G273">
            <v>5.82</v>
          </cell>
          <cell r="H273">
            <v>5.89</v>
          </cell>
          <cell r="I273">
            <v>5.92</v>
          </cell>
          <cell r="J273">
            <v>5.86</v>
          </cell>
          <cell r="K273">
            <v>5.82</v>
          </cell>
          <cell r="L273">
            <v>5.7</v>
          </cell>
          <cell r="M273">
            <v>5.55</v>
          </cell>
          <cell r="N273">
            <v>5.3</v>
          </cell>
          <cell r="O273">
            <v>5.03</v>
          </cell>
          <cell r="P273">
            <v>4.88</v>
          </cell>
          <cell r="Q273">
            <v>4.6900000000000004</v>
          </cell>
        </row>
        <row r="274">
          <cell r="A274" t="str">
            <v xml:space="preserve"> 9/30/66</v>
          </cell>
          <cell r="C274">
            <v>5.26</v>
          </cell>
          <cell r="D274">
            <v>5.51</v>
          </cell>
          <cell r="E274">
            <v>5.86</v>
          </cell>
          <cell r="F274">
            <v>5.81</v>
          </cell>
          <cell r="G274">
            <v>5.78</v>
          </cell>
          <cell r="H274">
            <v>5.65</v>
          </cell>
          <cell r="I274">
            <v>5.58</v>
          </cell>
          <cell r="J274">
            <v>5.53</v>
          </cell>
          <cell r="K274">
            <v>5.51</v>
          </cell>
          <cell r="L274">
            <v>5.34</v>
          </cell>
          <cell r="M274">
            <v>5.14</v>
          </cell>
          <cell r="N274">
            <v>5.01</v>
          </cell>
          <cell r="O274">
            <v>4.92</v>
          </cell>
          <cell r="P274">
            <v>4.7699999999999996</v>
          </cell>
          <cell r="Q274">
            <v>4.57</v>
          </cell>
        </row>
        <row r="275">
          <cell r="A275" t="str">
            <v>10/31/66</v>
          </cell>
          <cell r="C275">
            <v>4.7300000000000004</v>
          </cell>
          <cell r="D275">
            <v>5.42</v>
          </cell>
          <cell r="E275">
            <v>5.69</v>
          </cell>
          <cell r="F275">
            <v>5.63</v>
          </cell>
          <cell r="G275">
            <v>5.6</v>
          </cell>
          <cell r="H275">
            <v>5.46</v>
          </cell>
          <cell r="I275">
            <v>5.4</v>
          </cell>
          <cell r="J275">
            <v>5.33</v>
          </cell>
          <cell r="K275">
            <v>5.3</v>
          </cell>
          <cell r="L275">
            <v>5.22</v>
          </cell>
          <cell r="M275">
            <v>5.13</v>
          </cell>
          <cell r="N275">
            <v>4.9400000000000004</v>
          </cell>
          <cell r="O275">
            <v>4.74</v>
          </cell>
          <cell r="P275">
            <v>4.63</v>
          </cell>
          <cell r="Q275">
            <v>4.5</v>
          </cell>
        </row>
        <row r="276">
          <cell r="A276" t="str">
            <v>11/30/66</v>
          </cell>
          <cell r="C276">
            <v>4.32</v>
          </cell>
          <cell r="D276">
            <v>5.34</v>
          </cell>
          <cell r="E276">
            <v>5.45</v>
          </cell>
          <cell r="F276">
            <v>5.49</v>
          </cell>
          <cell r="G276">
            <v>5.51</v>
          </cell>
          <cell r="H276">
            <v>5.5</v>
          </cell>
          <cell r="I276">
            <v>5.49</v>
          </cell>
          <cell r="J276">
            <v>5.37</v>
          </cell>
          <cell r="K276">
            <v>5.3</v>
          </cell>
          <cell r="L276">
            <v>5.28</v>
          </cell>
          <cell r="M276">
            <v>5.25</v>
          </cell>
          <cell r="N276">
            <v>5.09</v>
          </cell>
          <cell r="O276">
            <v>4.9000000000000004</v>
          </cell>
          <cell r="P276">
            <v>4.76</v>
          </cell>
          <cell r="Q276">
            <v>4.5999999999999996</v>
          </cell>
        </row>
        <row r="277">
          <cell r="A277" t="str">
            <v>12/30/66</v>
          </cell>
          <cell r="C277">
            <v>4.71</v>
          </cell>
          <cell r="D277">
            <v>4.99</v>
          </cell>
          <cell r="E277">
            <v>5.13</v>
          </cell>
          <cell r="F277">
            <v>5.07</v>
          </cell>
          <cell r="G277">
            <v>5.04</v>
          </cell>
          <cell r="H277">
            <v>4.88</v>
          </cell>
          <cell r="I277">
            <v>4.79</v>
          </cell>
          <cell r="J277">
            <v>4.79</v>
          </cell>
          <cell r="K277">
            <v>4.78</v>
          </cell>
          <cell r="L277">
            <v>4.74</v>
          </cell>
          <cell r="M277">
            <v>4.7</v>
          </cell>
          <cell r="N277">
            <v>4.66</v>
          </cell>
          <cell r="O277">
            <v>4.62</v>
          </cell>
          <cell r="P277">
            <v>4.55</v>
          </cell>
          <cell r="Q277">
            <v>4.45</v>
          </cell>
        </row>
        <row r="278">
          <cell r="A278" t="str">
            <v xml:space="preserve"> 1/31/67</v>
          </cell>
          <cell r="C278">
            <v>4.57</v>
          </cell>
          <cell r="D278">
            <v>4.6399999999999997</v>
          </cell>
          <cell r="E278">
            <v>4.66</v>
          </cell>
          <cell r="F278">
            <v>4.6500000000000004</v>
          </cell>
          <cell r="G278">
            <v>4.6399999999999997</v>
          </cell>
          <cell r="H278">
            <v>4.51</v>
          </cell>
          <cell r="I278">
            <v>4.45</v>
          </cell>
          <cell r="J278">
            <v>4.53</v>
          </cell>
          <cell r="K278">
            <v>4.5599999999999996</v>
          </cell>
          <cell r="L278">
            <v>4.5599999999999996</v>
          </cell>
          <cell r="M278">
            <v>4.55</v>
          </cell>
          <cell r="N278">
            <v>4.51</v>
          </cell>
          <cell r="O278">
            <v>4.46</v>
          </cell>
          <cell r="P278">
            <v>4.41</v>
          </cell>
          <cell r="Q278">
            <v>4.3600000000000003</v>
          </cell>
        </row>
        <row r="279">
          <cell r="A279" t="str">
            <v xml:space="preserve"> 2/28/67</v>
          </cell>
          <cell r="C279">
            <v>4.42</v>
          </cell>
          <cell r="D279">
            <v>4.62</v>
          </cell>
          <cell r="E279">
            <v>4.68</v>
          </cell>
          <cell r="F279">
            <v>4.6900000000000004</v>
          </cell>
          <cell r="G279">
            <v>4.6900000000000004</v>
          </cell>
          <cell r="H279">
            <v>4.68</v>
          </cell>
          <cell r="I279">
            <v>4.67</v>
          </cell>
          <cell r="J279">
            <v>4.7</v>
          </cell>
          <cell r="K279">
            <v>4.71</v>
          </cell>
          <cell r="L279">
            <v>4.7300000000000004</v>
          </cell>
          <cell r="M279">
            <v>4.75</v>
          </cell>
          <cell r="N279">
            <v>4.74</v>
          </cell>
          <cell r="O279">
            <v>4.7300000000000004</v>
          </cell>
          <cell r="P279">
            <v>4.63</v>
          </cell>
          <cell r="Q279">
            <v>4.5</v>
          </cell>
        </row>
        <row r="280">
          <cell r="A280" t="str">
            <v xml:space="preserve"> 3/31/67</v>
          </cell>
          <cell r="C280">
            <v>4.0599999999999996</v>
          </cell>
          <cell r="D280">
            <v>4.1900000000000004</v>
          </cell>
          <cell r="E280">
            <v>4.2</v>
          </cell>
          <cell r="F280">
            <v>4.16</v>
          </cell>
          <cell r="G280">
            <v>4.1399999999999997</v>
          </cell>
          <cell r="H280">
            <v>4.08</v>
          </cell>
          <cell r="I280">
            <v>4.05</v>
          </cell>
          <cell r="J280">
            <v>4.21</v>
          </cell>
          <cell r="K280">
            <v>4.3</v>
          </cell>
          <cell r="L280">
            <v>4.37</v>
          </cell>
          <cell r="M280">
            <v>4.46</v>
          </cell>
          <cell r="N280">
            <v>4.54</v>
          </cell>
          <cell r="O280">
            <v>4.5999999999999996</v>
          </cell>
          <cell r="P280">
            <v>4.59</v>
          </cell>
          <cell r="Q280">
            <v>4.57</v>
          </cell>
        </row>
        <row r="281">
          <cell r="A281" t="str">
            <v xml:space="preserve"> 4/28/67</v>
          </cell>
          <cell r="C281">
            <v>3.43</v>
          </cell>
          <cell r="D281">
            <v>3.79</v>
          </cell>
          <cell r="E281">
            <v>3.92</v>
          </cell>
          <cell r="F281">
            <v>4.01</v>
          </cell>
          <cell r="G281">
            <v>4.0599999999999996</v>
          </cell>
          <cell r="H281">
            <v>4.16</v>
          </cell>
          <cell r="I281">
            <v>4.21</v>
          </cell>
          <cell r="J281">
            <v>4.4800000000000004</v>
          </cell>
          <cell r="K281">
            <v>4.6100000000000003</v>
          </cell>
          <cell r="L281">
            <v>4.68</v>
          </cell>
          <cell r="M281">
            <v>4.75</v>
          </cell>
          <cell r="N281">
            <v>4.82</v>
          </cell>
          <cell r="O281">
            <v>4.8899999999999997</v>
          </cell>
          <cell r="P281">
            <v>4.7699999999999996</v>
          </cell>
          <cell r="Q281">
            <v>4.58</v>
          </cell>
        </row>
        <row r="282">
          <cell r="A282" t="str">
            <v xml:space="preserve"> 5/31/67</v>
          </cell>
          <cell r="C282">
            <v>3.33</v>
          </cell>
          <cell r="D282">
            <v>3.47</v>
          </cell>
          <cell r="E282">
            <v>3.84</v>
          </cell>
          <cell r="F282">
            <v>3.98</v>
          </cell>
          <cell r="G282">
            <v>4.05</v>
          </cell>
          <cell r="H282">
            <v>4.26</v>
          </cell>
          <cell r="I282">
            <v>4.37</v>
          </cell>
          <cell r="J282">
            <v>4.51</v>
          </cell>
          <cell r="K282">
            <v>4.58</v>
          </cell>
          <cell r="L282">
            <v>4.67</v>
          </cell>
          <cell r="M282">
            <v>4.76</v>
          </cell>
          <cell r="N282">
            <v>4.8600000000000003</v>
          </cell>
          <cell r="O282">
            <v>4.96</v>
          </cell>
          <cell r="P282">
            <v>4.83</v>
          </cell>
          <cell r="Q282">
            <v>4.6399999999999997</v>
          </cell>
        </row>
        <row r="283">
          <cell r="A283" t="str">
            <v xml:space="preserve"> 6/30/67</v>
          </cell>
          <cell r="C283">
            <v>3.69</v>
          </cell>
          <cell r="D283">
            <v>3.94</v>
          </cell>
          <cell r="E283">
            <v>4.4800000000000004</v>
          </cell>
          <cell r="F283">
            <v>4.87</v>
          </cell>
          <cell r="G283">
            <v>5.0599999999999996</v>
          </cell>
          <cell r="H283">
            <v>4.99</v>
          </cell>
          <cell r="I283">
            <v>4.9400000000000004</v>
          </cell>
          <cell r="J283">
            <v>5.15</v>
          </cell>
          <cell r="K283">
            <v>5.25</v>
          </cell>
          <cell r="L283">
            <v>5.3</v>
          </cell>
          <cell r="M283">
            <v>5.36</v>
          </cell>
          <cell r="N283">
            <v>5.28</v>
          </cell>
          <cell r="O283">
            <v>5.14</v>
          </cell>
          <cell r="P283">
            <v>5</v>
          </cell>
          <cell r="Q283">
            <v>4.82</v>
          </cell>
        </row>
        <row r="284">
          <cell r="A284" t="str">
            <v xml:space="preserve"> 7/31/67</v>
          </cell>
          <cell r="C284">
            <v>3.74</v>
          </cell>
          <cell r="D284">
            <v>4.22</v>
          </cell>
          <cell r="E284">
            <v>4.6900000000000004</v>
          </cell>
          <cell r="F284">
            <v>4.9800000000000004</v>
          </cell>
          <cell r="G284">
            <v>5.14</v>
          </cell>
          <cell r="H284">
            <v>4.96</v>
          </cell>
          <cell r="I284">
            <v>4.88</v>
          </cell>
          <cell r="J284">
            <v>4.9800000000000004</v>
          </cell>
          <cell r="K284">
            <v>5.03</v>
          </cell>
          <cell r="L284">
            <v>5.1100000000000003</v>
          </cell>
          <cell r="M284">
            <v>5.2</v>
          </cell>
          <cell r="N284">
            <v>5.18</v>
          </cell>
          <cell r="O284">
            <v>5.0999999999999996</v>
          </cell>
          <cell r="P284">
            <v>4.95</v>
          </cell>
          <cell r="Q284">
            <v>4.76</v>
          </cell>
        </row>
        <row r="285">
          <cell r="A285" t="str">
            <v xml:space="preserve"> 8/31/67</v>
          </cell>
          <cell r="C285">
            <v>3.93</v>
          </cell>
          <cell r="D285">
            <v>4.3600000000000003</v>
          </cell>
          <cell r="E285">
            <v>4.96</v>
          </cell>
          <cell r="F285">
            <v>5.15</v>
          </cell>
          <cell r="G285">
            <v>5.24</v>
          </cell>
          <cell r="H285">
            <v>5.22</v>
          </cell>
          <cell r="I285">
            <v>5.21</v>
          </cell>
          <cell r="J285">
            <v>5.28</v>
          </cell>
          <cell r="K285">
            <v>5.31</v>
          </cell>
          <cell r="L285">
            <v>5.33</v>
          </cell>
          <cell r="M285">
            <v>5.35</v>
          </cell>
          <cell r="N285">
            <v>5.26</v>
          </cell>
          <cell r="O285">
            <v>5.12</v>
          </cell>
          <cell r="P285">
            <v>5.0199999999999996</v>
          </cell>
          <cell r="Q285">
            <v>4.88</v>
          </cell>
        </row>
        <row r="286">
          <cell r="A286" t="str">
            <v xml:space="preserve"> 9/29/67</v>
          </cell>
          <cell r="C286">
            <v>4.29</v>
          </cell>
          <cell r="D286">
            <v>4.49</v>
          </cell>
          <cell r="E286">
            <v>5.24</v>
          </cell>
          <cell r="F286">
            <v>5.27</v>
          </cell>
          <cell r="G286">
            <v>5.28</v>
          </cell>
          <cell r="H286">
            <v>5.21</v>
          </cell>
          <cell r="I286">
            <v>5.18</v>
          </cell>
          <cell r="J286">
            <v>5.31</v>
          </cell>
          <cell r="K286">
            <v>5.37</v>
          </cell>
          <cell r="L286">
            <v>5.39</v>
          </cell>
          <cell r="M286">
            <v>5.42</v>
          </cell>
          <cell r="N286">
            <v>5.33</v>
          </cell>
          <cell r="O286">
            <v>5.22</v>
          </cell>
          <cell r="P286">
            <v>5.07</v>
          </cell>
          <cell r="Q286">
            <v>4.87</v>
          </cell>
        </row>
        <row r="287">
          <cell r="A287" t="str">
            <v>10/31/67</v>
          </cell>
          <cell r="C287">
            <v>4.21</v>
          </cell>
          <cell r="D287">
            <v>4.5999999999999996</v>
          </cell>
          <cell r="E287">
            <v>5.24</v>
          </cell>
          <cell r="F287">
            <v>5.42</v>
          </cell>
          <cell r="G287">
            <v>5.51</v>
          </cell>
          <cell r="H287">
            <v>5.52</v>
          </cell>
          <cell r="I287">
            <v>5.52</v>
          </cell>
          <cell r="J287">
            <v>5.61</v>
          </cell>
          <cell r="K287">
            <v>5.65</v>
          </cell>
          <cell r="L287">
            <v>5.72</v>
          </cell>
          <cell r="M287">
            <v>5.8</v>
          </cell>
          <cell r="N287">
            <v>5.68</v>
          </cell>
          <cell r="O287">
            <v>5.49</v>
          </cell>
          <cell r="P287">
            <v>5.43</v>
          </cell>
          <cell r="Q287">
            <v>5.39</v>
          </cell>
        </row>
        <row r="288">
          <cell r="A288" t="str">
            <v>11/30/67</v>
          </cell>
          <cell r="C288">
            <v>3.99</v>
          </cell>
          <cell r="D288">
            <v>4.92</v>
          </cell>
          <cell r="E288">
            <v>5.67</v>
          </cell>
          <cell r="F288">
            <v>5.73</v>
          </cell>
          <cell r="G288">
            <v>5.76</v>
          </cell>
          <cell r="H288">
            <v>5.65</v>
          </cell>
          <cell r="I288">
            <v>5.59</v>
          </cell>
          <cell r="J288">
            <v>5.67</v>
          </cell>
          <cell r="K288">
            <v>5.71</v>
          </cell>
          <cell r="L288">
            <v>5.79</v>
          </cell>
          <cell r="M288">
            <v>5.89</v>
          </cell>
          <cell r="N288">
            <v>5.81</v>
          </cell>
          <cell r="O288">
            <v>5.67</v>
          </cell>
          <cell r="P288">
            <v>5.65</v>
          </cell>
          <cell r="Q288">
            <v>5.65</v>
          </cell>
        </row>
        <row r="289">
          <cell r="A289" t="str">
            <v>12/29/67</v>
          </cell>
          <cell r="C289">
            <v>4.3</v>
          </cell>
          <cell r="D289">
            <v>5.15</v>
          </cell>
          <cell r="E289">
            <v>5.75</v>
          </cell>
          <cell r="F289">
            <v>5.81</v>
          </cell>
          <cell r="G289">
            <v>5.84</v>
          </cell>
          <cell r="H289">
            <v>5.77</v>
          </cell>
          <cell r="I289">
            <v>5.74</v>
          </cell>
          <cell r="J289">
            <v>5.79</v>
          </cell>
          <cell r="K289">
            <v>5.81</v>
          </cell>
          <cell r="L289">
            <v>5.78</v>
          </cell>
          <cell r="M289">
            <v>5.75</v>
          </cell>
          <cell r="N289">
            <v>5.71</v>
          </cell>
          <cell r="O289">
            <v>5.67</v>
          </cell>
          <cell r="P289">
            <v>5.58</v>
          </cell>
          <cell r="Q289">
            <v>5.5</v>
          </cell>
        </row>
        <row r="290">
          <cell r="A290" t="str">
            <v xml:space="preserve"> 1/31/68</v>
          </cell>
          <cell r="C290">
            <v>4.84</v>
          </cell>
          <cell r="D290">
            <v>4.9400000000000004</v>
          </cell>
          <cell r="E290">
            <v>5.18</v>
          </cell>
          <cell r="F290">
            <v>5.29</v>
          </cell>
          <cell r="G290">
            <v>5.35</v>
          </cell>
          <cell r="H290">
            <v>5.35</v>
          </cell>
          <cell r="I290">
            <v>5.36</v>
          </cell>
          <cell r="J290">
            <v>5.46</v>
          </cell>
          <cell r="K290">
            <v>5.52</v>
          </cell>
          <cell r="L290">
            <v>5.54</v>
          </cell>
          <cell r="M290">
            <v>5.56</v>
          </cell>
          <cell r="N290">
            <v>5.56</v>
          </cell>
          <cell r="O290">
            <v>5.54</v>
          </cell>
          <cell r="P290">
            <v>5.39</v>
          </cell>
          <cell r="Q290">
            <v>5.25</v>
          </cell>
        </row>
        <row r="291">
          <cell r="A291" t="str">
            <v xml:space="preserve"> 2/29/68</v>
          </cell>
          <cell r="C291">
            <v>4.74</v>
          </cell>
          <cell r="D291">
            <v>5.14</v>
          </cell>
          <cell r="E291">
            <v>5.37</v>
          </cell>
          <cell r="F291">
            <v>5.38</v>
          </cell>
          <cell r="G291">
            <v>5.39</v>
          </cell>
          <cell r="H291">
            <v>5.41</v>
          </cell>
          <cell r="I291">
            <v>5.43</v>
          </cell>
          <cell r="J291">
            <v>5.52</v>
          </cell>
          <cell r="K291">
            <v>5.57</v>
          </cell>
          <cell r="L291">
            <v>5.6</v>
          </cell>
          <cell r="M291">
            <v>5.64</v>
          </cell>
          <cell r="N291">
            <v>5.56</v>
          </cell>
          <cell r="O291">
            <v>5.45</v>
          </cell>
          <cell r="P291">
            <v>5.39</v>
          </cell>
          <cell r="Q291">
            <v>5.36</v>
          </cell>
        </row>
        <row r="292">
          <cell r="A292" t="str">
            <v xml:space="preserve"> 3/29/68</v>
          </cell>
          <cell r="C292">
            <v>4.95</v>
          </cell>
          <cell r="D292">
            <v>5.31</v>
          </cell>
          <cell r="E292">
            <v>5.43</v>
          </cell>
          <cell r="F292">
            <v>5.5</v>
          </cell>
          <cell r="G292">
            <v>5.54</v>
          </cell>
          <cell r="H292">
            <v>5.58</v>
          </cell>
          <cell r="I292">
            <v>5.59</v>
          </cell>
          <cell r="J292">
            <v>5.7</v>
          </cell>
          <cell r="K292">
            <v>5.76</v>
          </cell>
          <cell r="L292">
            <v>5.77</v>
          </cell>
          <cell r="M292">
            <v>5.78</v>
          </cell>
          <cell r="N292">
            <v>5.78</v>
          </cell>
          <cell r="O292">
            <v>5.76</v>
          </cell>
          <cell r="P292">
            <v>5.64</v>
          </cell>
          <cell r="Q292">
            <v>5.53</v>
          </cell>
        </row>
        <row r="293">
          <cell r="A293" t="str">
            <v xml:space="preserve"> 4/30/68</v>
          </cell>
          <cell r="C293">
            <v>5.41</v>
          </cell>
          <cell r="D293">
            <v>5.68</v>
          </cell>
          <cell r="E293">
            <v>5.78</v>
          </cell>
          <cell r="F293">
            <v>5.81</v>
          </cell>
          <cell r="G293">
            <v>5.83</v>
          </cell>
          <cell r="H293">
            <v>5.79</v>
          </cell>
          <cell r="I293">
            <v>5.77</v>
          </cell>
          <cell r="J293">
            <v>5.85</v>
          </cell>
          <cell r="K293">
            <v>5.89</v>
          </cell>
          <cell r="L293">
            <v>5.88</v>
          </cell>
          <cell r="M293">
            <v>5.87</v>
          </cell>
          <cell r="N293">
            <v>5.76</v>
          </cell>
          <cell r="O293">
            <v>5.62</v>
          </cell>
          <cell r="P293">
            <v>5.49</v>
          </cell>
          <cell r="Q293">
            <v>5.38</v>
          </cell>
        </row>
        <row r="294">
          <cell r="A294" t="str">
            <v xml:space="preserve"> 5/31/68</v>
          </cell>
          <cell r="C294">
            <v>5.54</v>
          </cell>
          <cell r="D294">
            <v>5.92</v>
          </cell>
          <cell r="E294">
            <v>6.04</v>
          </cell>
          <cell r="F294">
            <v>6.08</v>
          </cell>
          <cell r="G294">
            <v>6.1</v>
          </cell>
          <cell r="H294">
            <v>5.96</v>
          </cell>
          <cell r="I294">
            <v>5.89</v>
          </cell>
          <cell r="J294">
            <v>5.83</v>
          </cell>
          <cell r="K294">
            <v>5.79</v>
          </cell>
          <cell r="L294">
            <v>5.86</v>
          </cell>
          <cell r="M294">
            <v>5.94</v>
          </cell>
          <cell r="N294">
            <v>5.92</v>
          </cell>
          <cell r="O294">
            <v>5.88</v>
          </cell>
          <cell r="P294">
            <v>5.37</v>
          </cell>
          <cell r="Q294">
            <v>4.8600000000000003</v>
          </cell>
        </row>
        <row r="295">
          <cell r="A295" t="str">
            <v xml:space="preserve"> 6/28/68</v>
          </cell>
          <cell r="C295">
            <v>5.41</v>
          </cell>
          <cell r="D295">
            <v>5.46</v>
          </cell>
          <cell r="E295">
            <v>5.71</v>
          </cell>
          <cell r="F295">
            <v>5.8</v>
          </cell>
          <cell r="G295">
            <v>5.84</v>
          </cell>
          <cell r="H295">
            <v>5.77</v>
          </cell>
          <cell r="I295">
            <v>5.73</v>
          </cell>
          <cell r="J295">
            <v>5.62</v>
          </cell>
          <cell r="K295">
            <v>5.56</v>
          </cell>
          <cell r="L295">
            <v>5.65</v>
          </cell>
          <cell r="M295">
            <v>5.75</v>
          </cell>
          <cell r="N295">
            <v>5.61</v>
          </cell>
          <cell r="O295">
            <v>5.37</v>
          </cell>
          <cell r="P295">
            <v>5.31</v>
          </cell>
          <cell r="Q295">
            <v>5.28</v>
          </cell>
        </row>
        <row r="296">
          <cell r="A296" t="str">
            <v xml:space="preserve"> 7/31/68</v>
          </cell>
          <cell r="C296">
            <v>5.22</v>
          </cell>
          <cell r="D296">
            <v>5.28</v>
          </cell>
          <cell r="E296">
            <v>5.43</v>
          </cell>
          <cell r="F296">
            <v>5.34</v>
          </cell>
          <cell r="G296">
            <v>5.29</v>
          </cell>
          <cell r="H296">
            <v>5.28</v>
          </cell>
          <cell r="I296">
            <v>5.28</v>
          </cell>
          <cell r="J296">
            <v>5.21</v>
          </cell>
          <cell r="K296">
            <v>5.18</v>
          </cell>
          <cell r="L296">
            <v>5.32</v>
          </cell>
          <cell r="M296">
            <v>5.48</v>
          </cell>
          <cell r="N296">
            <v>5.38</v>
          </cell>
          <cell r="O296">
            <v>5.18</v>
          </cell>
          <cell r="P296">
            <v>5.15</v>
          </cell>
          <cell r="Q296">
            <v>5.15</v>
          </cell>
        </row>
        <row r="297">
          <cell r="A297" t="str">
            <v xml:space="preserve"> 8/30/68</v>
          </cell>
          <cell r="C297">
            <v>5.0199999999999996</v>
          </cell>
          <cell r="D297">
            <v>5.24</v>
          </cell>
          <cell r="E297">
            <v>5.42</v>
          </cell>
          <cell r="F297">
            <v>5.34</v>
          </cell>
          <cell r="G297">
            <v>5.3</v>
          </cell>
          <cell r="H297">
            <v>5.25</v>
          </cell>
          <cell r="I297">
            <v>5.23</v>
          </cell>
          <cell r="J297">
            <v>5.21</v>
          </cell>
          <cell r="K297">
            <v>5.21</v>
          </cell>
          <cell r="L297">
            <v>5.36</v>
          </cell>
          <cell r="M297">
            <v>5.54</v>
          </cell>
          <cell r="N297">
            <v>5.44</v>
          </cell>
          <cell r="O297">
            <v>5.23</v>
          </cell>
          <cell r="P297">
            <v>5.19</v>
          </cell>
          <cell r="Q297">
            <v>5.17</v>
          </cell>
        </row>
        <row r="298">
          <cell r="A298" t="str">
            <v xml:space="preserve"> 9/30/68</v>
          </cell>
          <cell r="C298">
            <v>5.25</v>
          </cell>
          <cell r="D298">
            <v>5.3</v>
          </cell>
          <cell r="E298">
            <v>5.52</v>
          </cell>
          <cell r="F298">
            <v>5.37</v>
          </cell>
          <cell r="G298">
            <v>5.29</v>
          </cell>
          <cell r="H298">
            <v>5.31</v>
          </cell>
          <cell r="I298">
            <v>5.32</v>
          </cell>
          <cell r="J298">
            <v>5.24</v>
          </cell>
          <cell r="K298">
            <v>5.2</v>
          </cell>
          <cell r="L298">
            <v>5.38</v>
          </cell>
          <cell r="M298">
            <v>5.58</v>
          </cell>
          <cell r="N298">
            <v>5.52</v>
          </cell>
          <cell r="O298">
            <v>5.35</v>
          </cell>
          <cell r="P298">
            <v>5.3</v>
          </cell>
          <cell r="Q298">
            <v>5.27</v>
          </cell>
        </row>
        <row r="299">
          <cell r="A299" t="str">
            <v>10/31/68</v>
          </cell>
          <cell r="C299">
            <v>5.38</v>
          </cell>
          <cell r="D299">
            <v>5.63</v>
          </cell>
          <cell r="E299">
            <v>5.72</v>
          </cell>
          <cell r="F299">
            <v>5.61</v>
          </cell>
          <cell r="G299">
            <v>5.55</v>
          </cell>
          <cell r="H299">
            <v>5.51</v>
          </cell>
          <cell r="I299">
            <v>5.49</v>
          </cell>
          <cell r="J299">
            <v>5.34</v>
          </cell>
          <cell r="K299">
            <v>5.27</v>
          </cell>
          <cell r="L299">
            <v>5.49</v>
          </cell>
          <cell r="M299">
            <v>5.74</v>
          </cell>
          <cell r="N299">
            <v>5.67</v>
          </cell>
          <cell r="O299">
            <v>5.46</v>
          </cell>
          <cell r="P299">
            <v>5.42</v>
          </cell>
          <cell r="Q299">
            <v>5.41</v>
          </cell>
        </row>
        <row r="300">
          <cell r="A300" t="str">
            <v>11/29/68</v>
          </cell>
          <cell r="C300">
            <v>4.97</v>
          </cell>
          <cell r="D300">
            <v>5.64</v>
          </cell>
          <cell r="E300">
            <v>5.79</v>
          </cell>
          <cell r="F300">
            <v>5.74</v>
          </cell>
          <cell r="G300">
            <v>5.71</v>
          </cell>
          <cell r="H300">
            <v>5.61</v>
          </cell>
          <cell r="I300">
            <v>5.55</v>
          </cell>
          <cell r="J300">
            <v>5.45</v>
          </cell>
          <cell r="K300">
            <v>5.4</v>
          </cell>
          <cell r="L300">
            <v>5.61</v>
          </cell>
          <cell r="M300">
            <v>5.86</v>
          </cell>
          <cell r="N300">
            <v>5.83</v>
          </cell>
          <cell r="O300">
            <v>5.69</v>
          </cell>
          <cell r="P300">
            <v>5.64</v>
          </cell>
          <cell r="Q300">
            <v>5.62</v>
          </cell>
        </row>
        <row r="301">
          <cell r="A301" t="str">
            <v>12/31/68</v>
          </cell>
          <cell r="C301">
            <v>6.1</v>
          </cell>
          <cell r="D301">
            <v>6.34</v>
          </cell>
          <cell r="E301">
            <v>6.63</v>
          </cell>
          <cell r="F301">
            <v>6.49</v>
          </cell>
          <cell r="G301">
            <v>6.42</v>
          </cell>
          <cell r="H301">
            <v>6.43</v>
          </cell>
          <cell r="I301">
            <v>6.43</v>
          </cell>
          <cell r="J301">
            <v>6.14</v>
          </cell>
          <cell r="K301">
            <v>6</v>
          </cell>
          <cell r="L301">
            <v>6.17</v>
          </cell>
          <cell r="M301">
            <v>6.35</v>
          </cell>
          <cell r="N301">
            <v>6.21</v>
          </cell>
          <cell r="O301">
            <v>5.93</v>
          </cell>
          <cell r="P301">
            <v>5.95</v>
          </cell>
          <cell r="Q301">
            <v>5.99</v>
          </cell>
        </row>
        <row r="302">
          <cell r="A302" t="str">
            <v xml:space="preserve"> 1/31/69</v>
          </cell>
          <cell r="C302">
            <v>6.01</v>
          </cell>
          <cell r="D302">
            <v>6.37</v>
          </cell>
          <cell r="E302">
            <v>6.51</v>
          </cell>
          <cell r="F302">
            <v>6.43</v>
          </cell>
          <cell r="G302">
            <v>6.39</v>
          </cell>
          <cell r="H302">
            <v>6.3</v>
          </cell>
          <cell r="I302">
            <v>6.26</v>
          </cell>
          <cell r="J302">
            <v>6.02</v>
          </cell>
          <cell r="K302">
            <v>5.91</v>
          </cell>
          <cell r="L302">
            <v>6.14</v>
          </cell>
          <cell r="M302">
            <v>6.4</v>
          </cell>
          <cell r="N302">
            <v>6.29</v>
          </cell>
          <cell r="O302">
            <v>6.04</v>
          </cell>
          <cell r="P302">
            <v>6.13</v>
          </cell>
          <cell r="Q302">
            <v>6.22</v>
          </cell>
        </row>
        <row r="303">
          <cell r="A303" t="str">
            <v xml:space="preserve"> 2/28/69</v>
          </cell>
          <cell r="C303">
            <v>5.78</v>
          </cell>
          <cell r="D303">
            <v>6.38</v>
          </cell>
          <cell r="E303">
            <v>6.52</v>
          </cell>
          <cell r="F303">
            <v>6.52</v>
          </cell>
          <cell r="G303">
            <v>6.52</v>
          </cell>
          <cell r="H303">
            <v>6.54</v>
          </cell>
          <cell r="I303">
            <v>6.55</v>
          </cell>
          <cell r="J303">
            <v>6.47</v>
          </cell>
          <cell r="K303">
            <v>6.42</v>
          </cell>
          <cell r="L303">
            <v>6.42</v>
          </cell>
          <cell r="M303">
            <v>6.41</v>
          </cell>
          <cell r="N303">
            <v>6.31</v>
          </cell>
          <cell r="O303">
            <v>6.18</v>
          </cell>
          <cell r="P303">
            <v>6.15</v>
          </cell>
          <cell r="Q303">
            <v>6.14</v>
          </cell>
        </row>
        <row r="304">
          <cell r="A304" t="str">
            <v xml:space="preserve"> 3/28/69</v>
          </cell>
          <cell r="C304">
            <v>5.4</v>
          </cell>
          <cell r="D304">
            <v>6.2</v>
          </cell>
          <cell r="E304">
            <v>6.27</v>
          </cell>
          <cell r="F304">
            <v>6.37</v>
          </cell>
          <cell r="G304">
            <v>6.42</v>
          </cell>
          <cell r="H304">
            <v>6.25</v>
          </cell>
          <cell r="I304">
            <v>6.17</v>
          </cell>
          <cell r="J304">
            <v>6.24</v>
          </cell>
          <cell r="K304">
            <v>6.28</v>
          </cell>
          <cell r="L304">
            <v>6.35</v>
          </cell>
          <cell r="M304">
            <v>6.44</v>
          </cell>
          <cell r="N304">
            <v>6.45</v>
          </cell>
          <cell r="O304">
            <v>6.43</v>
          </cell>
          <cell r="P304">
            <v>6.26</v>
          </cell>
          <cell r="Q304">
            <v>6.12</v>
          </cell>
        </row>
        <row r="305">
          <cell r="A305" t="str">
            <v xml:space="preserve"> 4/30/69</v>
          </cell>
          <cell r="C305">
            <v>6.27</v>
          </cell>
          <cell r="D305">
            <v>6.09</v>
          </cell>
          <cell r="E305">
            <v>6.19</v>
          </cell>
          <cell r="F305">
            <v>6.2</v>
          </cell>
          <cell r="G305">
            <v>6.2</v>
          </cell>
          <cell r="H305">
            <v>6.23</v>
          </cell>
          <cell r="I305">
            <v>6.24</v>
          </cell>
          <cell r="J305">
            <v>6.16</v>
          </cell>
          <cell r="K305">
            <v>6.13</v>
          </cell>
          <cell r="L305">
            <v>6.27</v>
          </cell>
          <cell r="M305">
            <v>6.43</v>
          </cell>
          <cell r="N305">
            <v>6.25</v>
          </cell>
          <cell r="O305">
            <v>5.96</v>
          </cell>
          <cell r="P305">
            <v>5.9</v>
          </cell>
          <cell r="Q305">
            <v>5.88</v>
          </cell>
        </row>
        <row r="306">
          <cell r="A306" t="str">
            <v xml:space="preserve"> 5/29/69</v>
          </cell>
          <cell r="C306">
            <v>5.87</v>
          </cell>
          <cell r="D306">
            <v>6.21</v>
          </cell>
          <cell r="E306">
            <v>6.47</v>
          </cell>
          <cell r="F306">
            <v>6.59</v>
          </cell>
          <cell r="G306">
            <v>6.65</v>
          </cell>
          <cell r="H306">
            <v>6.7</v>
          </cell>
          <cell r="I306">
            <v>6.72</v>
          </cell>
          <cell r="J306">
            <v>6.67</v>
          </cell>
          <cell r="K306">
            <v>6.64</v>
          </cell>
          <cell r="L306">
            <v>6.65</v>
          </cell>
          <cell r="M306">
            <v>6.66</v>
          </cell>
          <cell r="N306">
            <v>6.58</v>
          </cell>
          <cell r="O306">
            <v>6.46</v>
          </cell>
          <cell r="P306">
            <v>6.36</v>
          </cell>
          <cell r="Q306">
            <v>6.29</v>
          </cell>
        </row>
        <row r="307">
          <cell r="A307" t="str">
            <v xml:space="preserve"> 6/30/69</v>
          </cell>
          <cell r="C307">
            <v>6.19</v>
          </cell>
          <cell r="D307">
            <v>6.69</v>
          </cell>
          <cell r="E307">
            <v>7.14</v>
          </cell>
          <cell r="F307">
            <v>7.6</v>
          </cell>
          <cell r="G307">
            <v>7.83</v>
          </cell>
          <cell r="H307">
            <v>7.53</v>
          </cell>
          <cell r="I307">
            <v>7.38</v>
          </cell>
          <cell r="J307">
            <v>7.22</v>
          </cell>
          <cell r="K307">
            <v>7.14</v>
          </cell>
          <cell r="L307">
            <v>6.98</v>
          </cell>
          <cell r="M307">
            <v>6.79</v>
          </cell>
          <cell r="N307">
            <v>6.54</v>
          </cell>
          <cell r="O307">
            <v>6.3</v>
          </cell>
          <cell r="P307">
            <v>6.19</v>
          </cell>
          <cell r="Q307">
            <v>6.13</v>
          </cell>
        </row>
        <row r="308">
          <cell r="A308" t="str">
            <v xml:space="preserve"> 7/31/69</v>
          </cell>
          <cell r="C308">
            <v>6.61</v>
          </cell>
          <cell r="D308">
            <v>7.38</v>
          </cell>
          <cell r="E308">
            <v>7.42</v>
          </cell>
          <cell r="F308">
            <v>7.63</v>
          </cell>
          <cell r="G308">
            <v>7.74</v>
          </cell>
          <cell r="H308">
            <v>7.73</v>
          </cell>
          <cell r="I308">
            <v>7.72</v>
          </cell>
          <cell r="J308">
            <v>7.37</v>
          </cell>
          <cell r="K308">
            <v>7.19</v>
          </cell>
          <cell r="L308">
            <v>6.97</v>
          </cell>
          <cell r="M308">
            <v>6.71</v>
          </cell>
          <cell r="N308">
            <v>6.48</v>
          </cell>
          <cell r="O308">
            <v>6.29</v>
          </cell>
          <cell r="P308">
            <v>6.17</v>
          </cell>
          <cell r="Q308">
            <v>6.1</v>
          </cell>
        </row>
        <row r="309">
          <cell r="A309" t="str">
            <v xml:space="preserve"> 8/29/69</v>
          </cell>
          <cell r="C309">
            <v>7.22</v>
          </cell>
          <cell r="D309">
            <v>7.08</v>
          </cell>
          <cell r="E309">
            <v>7.48</v>
          </cell>
          <cell r="F309">
            <v>7.67</v>
          </cell>
          <cell r="G309">
            <v>7.77</v>
          </cell>
          <cell r="H309">
            <v>7.72</v>
          </cell>
          <cell r="I309">
            <v>7.69</v>
          </cell>
          <cell r="J309">
            <v>7.52</v>
          </cell>
          <cell r="K309">
            <v>7.43</v>
          </cell>
          <cell r="L309">
            <v>7.2</v>
          </cell>
          <cell r="M309">
            <v>6.92</v>
          </cell>
          <cell r="N309">
            <v>6.61</v>
          </cell>
          <cell r="O309">
            <v>6.3</v>
          </cell>
          <cell r="P309">
            <v>6.2</v>
          </cell>
          <cell r="Q309">
            <v>6.15</v>
          </cell>
        </row>
        <row r="310">
          <cell r="A310" t="str">
            <v xml:space="preserve"> 9/30/69</v>
          </cell>
          <cell r="C310">
            <v>7.23</v>
          </cell>
          <cell r="D310">
            <v>7.23</v>
          </cell>
          <cell r="E310">
            <v>7.66</v>
          </cell>
          <cell r="F310">
            <v>7.89</v>
          </cell>
          <cell r="G310">
            <v>8.01</v>
          </cell>
          <cell r="H310">
            <v>8.2100000000000009</v>
          </cell>
          <cell r="I310">
            <v>8.31</v>
          </cell>
          <cell r="J310">
            <v>8.2899999999999991</v>
          </cell>
          <cell r="K310">
            <v>8.2799999999999994</v>
          </cell>
          <cell r="L310">
            <v>8.0500000000000007</v>
          </cell>
          <cell r="M310">
            <v>7.78</v>
          </cell>
          <cell r="N310">
            <v>7.35</v>
          </cell>
          <cell r="O310">
            <v>6.88</v>
          </cell>
          <cell r="P310">
            <v>6.59</v>
          </cell>
          <cell r="Q310">
            <v>6.42</v>
          </cell>
        </row>
        <row r="311">
          <cell r="A311" t="str">
            <v>10/31/69</v>
          </cell>
          <cell r="C311">
            <v>6.68</v>
          </cell>
          <cell r="D311">
            <v>7.16</v>
          </cell>
          <cell r="E311">
            <v>7.62</v>
          </cell>
          <cell r="F311">
            <v>7.62</v>
          </cell>
          <cell r="G311">
            <v>7.62</v>
          </cell>
          <cell r="H311">
            <v>7.59</v>
          </cell>
          <cell r="I311">
            <v>7.58</v>
          </cell>
          <cell r="J311">
            <v>7.64</v>
          </cell>
          <cell r="K311">
            <v>7.67</v>
          </cell>
          <cell r="L311">
            <v>7.34</v>
          </cell>
          <cell r="M311">
            <v>6.97</v>
          </cell>
          <cell r="N311">
            <v>6.82</v>
          </cell>
          <cell r="O311">
            <v>6.77</v>
          </cell>
          <cell r="P311">
            <v>6.47</v>
          </cell>
          <cell r="Q311">
            <v>6.25</v>
          </cell>
        </row>
        <row r="312">
          <cell r="A312" t="str">
            <v>11/28/69</v>
          </cell>
          <cell r="C312">
            <v>6.79</v>
          </cell>
          <cell r="D312">
            <v>7.74</v>
          </cell>
          <cell r="E312">
            <v>8.26</v>
          </cell>
          <cell r="F312">
            <v>8.16</v>
          </cell>
          <cell r="G312">
            <v>8.1</v>
          </cell>
          <cell r="H312">
            <v>8.02</v>
          </cell>
          <cell r="I312">
            <v>7.98</v>
          </cell>
          <cell r="J312">
            <v>7.91</v>
          </cell>
          <cell r="K312">
            <v>7.88</v>
          </cell>
          <cell r="L312">
            <v>7.58</v>
          </cell>
          <cell r="M312">
            <v>7.24</v>
          </cell>
          <cell r="N312">
            <v>7.22</v>
          </cell>
          <cell r="O312">
            <v>7.32</v>
          </cell>
          <cell r="P312">
            <v>6.79</v>
          </cell>
          <cell r="Q312">
            <v>6.39</v>
          </cell>
        </row>
        <row r="313">
          <cell r="A313" t="str">
            <v>12/31/69</v>
          </cell>
          <cell r="C313">
            <v>6.91</v>
          </cell>
          <cell r="D313">
            <v>8.2100000000000009</v>
          </cell>
          <cell r="E313">
            <v>8.5</v>
          </cell>
          <cell r="F313">
            <v>8.2899999999999991</v>
          </cell>
          <cell r="G313">
            <v>8.18</v>
          </cell>
          <cell r="H313">
            <v>8.49</v>
          </cell>
          <cell r="I313">
            <v>8.64</v>
          </cell>
          <cell r="J313">
            <v>8.51</v>
          </cell>
          <cell r="K313">
            <v>8.4499999999999993</v>
          </cell>
          <cell r="L313">
            <v>8.14</v>
          </cell>
          <cell r="M313">
            <v>7.79</v>
          </cell>
          <cell r="N313">
            <v>7.67</v>
          </cell>
          <cell r="O313">
            <v>7.65</v>
          </cell>
          <cell r="P313">
            <v>6.91</v>
          </cell>
          <cell r="Q313">
            <v>6.39</v>
          </cell>
        </row>
        <row r="314">
          <cell r="A314" t="str">
            <v xml:space="preserve"> 1/30/70</v>
          </cell>
          <cell r="C314">
            <v>7.81</v>
          </cell>
          <cell r="D314">
            <v>8.1300000000000008</v>
          </cell>
          <cell r="E314">
            <v>8.25</v>
          </cell>
          <cell r="F314">
            <v>8.19</v>
          </cell>
          <cell r="G314">
            <v>8.17</v>
          </cell>
          <cell r="H314">
            <v>8.42</v>
          </cell>
          <cell r="I314">
            <v>8.5500000000000007</v>
          </cell>
          <cell r="J314">
            <v>8.5500000000000007</v>
          </cell>
          <cell r="K314">
            <v>8.5399999999999991</v>
          </cell>
          <cell r="L314">
            <v>8.2899999999999991</v>
          </cell>
          <cell r="M314">
            <v>8</v>
          </cell>
          <cell r="N314">
            <v>7.6</v>
          </cell>
          <cell r="O314">
            <v>7.19</v>
          </cell>
          <cell r="P314">
            <v>6.83</v>
          </cell>
          <cell r="Q314">
            <v>6.61</v>
          </cell>
        </row>
        <row r="315">
          <cell r="A315" t="str">
            <v xml:space="preserve"> 2/27/70</v>
          </cell>
          <cell r="C315">
            <v>6.54</v>
          </cell>
          <cell r="D315">
            <v>7.06</v>
          </cell>
          <cell r="E315">
            <v>7.13</v>
          </cell>
          <cell r="F315">
            <v>7.02</v>
          </cell>
          <cell r="G315">
            <v>6.96</v>
          </cell>
          <cell r="H315">
            <v>7.29</v>
          </cell>
          <cell r="I315">
            <v>7.46</v>
          </cell>
          <cell r="J315">
            <v>7.49</v>
          </cell>
          <cell r="K315">
            <v>7.51</v>
          </cell>
          <cell r="L315">
            <v>7.35</v>
          </cell>
          <cell r="M315">
            <v>7.16</v>
          </cell>
          <cell r="N315">
            <v>6.91</v>
          </cell>
          <cell r="O315">
            <v>6.65</v>
          </cell>
          <cell r="P315">
            <v>6.43</v>
          </cell>
          <cell r="Q315">
            <v>6.3</v>
          </cell>
        </row>
        <row r="316">
          <cell r="A316" t="str">
            <v xml:space="preserve"> 3/31/70</v>
          </cell>
          <cell r="C316">
            <v>6.65</v>
          </cell>
          <cell r="D316">
            <v>6.51</v>
          </cell>
          <cell r="E316">
            <v>6.66</v>
          </cell>
          <cell r="F316">
            <v>6.74</v>
          </cell>
          <cell r="G316">
            <v>6.78</v>
          </cell>
          <cell r="H316">
            <v>7.09</v>
          </cell>
          <cell r="I316">
            <v>7.24</v>
          </cell>
          <cell r="J316">
            <v>7.33</v>
          </cell>
          <cell r="K316">
            <v>7.37</v>
          </cell>
          <cell r="L316">
            <v>7.29</v>
          </cell>
          <cell r="M316">
            <v>7.2</v>
          </cell>
          <cell r="N316">
            <v>7.03</v>
          </cell>
          <cell r="O316">
            <v>6.84</v>
          </cell>
          <cell r="P316">
            <v>6.55</v>
          </cell>
          <cell r="Q316">
            <v>6.36</v>
          </cell>
        </row>
        <row r="317">
          <cell r="A317" t="str">
            <v xml:space="preserve"> 4/30/70</v>
          </cell>
          <cell r="C317">
            <v>6.62</v>
          </cell>
          <cell r="D317">
            <v>7.03</v>
          </cell>
          <cell r="E317">
            <v>7.45</v>
          </cell>
          <cell r="F317">
            <v>7.58</v>
          </cell>
          <cell r="G317">
            <v>7.65</v>
          </cell>
          <cell r="H317">
            <v>7.97</v>
          </cell>
          <cell r="I317">
            <v>8.14</v>
          </cell>
          <cell r="J317">
            <v>8.1199999999999992</v>
          </cell>
          <cell r="K317">
            <v>8.1199999999999992</v>
          </cell>
          <cell r="L317">
            <v>8.0500000000000007</v>
          </cell>
          <cell r="M317">
            <v>7.96</v>
          </cell>
          <cell r="N317">
            <v>7.78</v>
          </cell>
          <cell r="O317">
            <v>7.57</v>
          </cell>
          <cell r="P317">
            <v>6.92</v>
          </cell>
          <cell r="Q317">
            <v>6.5</v>
          </cell>
        </row>
        <row r="318">
          <cell r="A318" t="str">
            <v xml:space="preserve"> 5/29/70</v>
          </cell>
          <cell r="C318">
            <v>6.5</v>
          </cell>
          <cell r="D318">
            <v>7.2</v>
          </cell>
          <cell r="E318">
            <v>7.35</v>
          </cell>
          <cell r="F318">
            <v>7.5</v>
          </cell>
          <cell r="G318">
            <v>7.57</v>
          </cell>
          <cell r="H318">
            <v>8.0299999999999994</v>
          </cell>
          <cell r="I318">
            <v>8.26</v>
          </cell>
          <cell r="J318">
            <v>8.06</v>
          </cell>
          <cell r="K318">
            <v>7.95</v>
          </cell>
          <cell r="L318">
            <v>7.89</v>
          </cell>
          <cell r="M318">
            <v>7.81</v>
          </cell>
          <cell r="N318">
            <v>7.86</v>
          </cell>
          <cell r="O318">
            <v>7.96</v>
          </cell>
          <cell r="P318">
            <v>7.42</v>
          </cell>
          <cell r="Q318">
            <v>7.05</v>
          </cell>
        </row>
        <row r="319">
          <cell r="A319" t="str">
            <v xml:space="preserve"> 6/30/70</v>
          </cell>
          <cell r="C319">
            <v>6.05</v>
          </cell>
          <cell r="D319">
            <v>6.62</v>
          </cell>
          <cell r="E319">
            <v>6.87</v>
          </cell>
          <cell r="F319">
            <v>7.2</v>
          </cell>
          <cell r="G319">
            <v>7.37</v>
          </cell>
          <cell r="H319">
            <v>7.76</v>
          </cell>
          <cell r="I319">
            <v>7.96</v>
          </cell>
          <cell r="J319">
            <v>7.97</v>
          </cell>
          <cell r="K319">
            <v>7.97</v>
          </cell>
          <cell r="L319">
            <v>7.9</v>
          </cell>
          <cell r="M319">
            <v>7.82</v>
          </cell>
          <cell r="N319">
            <v>7.61</v>
          </cell>
          <cell r="O319">
            <v>7.37</v>
          </cell>
          <cell r="P319">
            <v>6.97</v>
          </cell>
          <cell r="Q319">
            <v>6.73</v>
          </cell>
        </row>
        <row r="320">
          <cell r="A320" t="str">
            <v xml:space="preserve"> 7/31/70</v>
          </cell>
          <cell r="C320">
            <v>6.23</v>
          </cell>
          <cell r="D320">
            <v>6.47</v>
          </cell>
          <cell r="E320">
            <v>6.69</v>
          </cell>
          <cell r="F320">
            <v>6.91</v>
          </cell>
          <cell r="G320">
            <v>7.02</v>
          </cell>
          <cell r="H320">
            <v>7.47</v>
          </cell>
          <cell r="I320">
            <v>7.69</v>
          </cell>
          <cell r="J320">
            <v>7.72</v>
          </cell>
          <cell r="K320">
            <v>7.74</v>
          </cell>
          <cell r="L320">
            <v>7.66</v>
          </cell>
          <cell r="M320">
            <v>7.56</v>
          </cell>
          <cell r="N320">
            <v>7.28</v>
          </cell>
          <cell r="O320">
            <v>6.94</v>
          </cell>
          <cell r="P320">
            <v>6.78</v>
          </cell>
          <cell r="Q320">
            <v>6.7</v>
          </cell>
        </row>
        <row r="321">
          <cell r="A321" t="str">
            <v xml:space="preserve"> 8/31/70</v>
          </cell>
          <cell r="C321">
            <v>6.21</v>
          </cell>
          <cell r="D321">
            <v>6.36</v>
          </cell>
          <cell r="E321">
            <v>6.71</v>
          </cell>
          <cell r="F321">
            <v>6.79</v>
          </cell>
          <cell r="G321">
            <v>6.83</v>
          </cell>
          <cell r="H321">
            <v>7.27</v>
          </cell>
          <cell r="I321">
            <v>7.49</v>
          </cell>
          <cell r="J321">
            <v>7.52</v>
          </cell>
          <cell r="K321">
            <v>7.54</v>
          </cell>
          <cell r="L321">
            <v>7.54</v>
          </cell>
          <cell r="M321">
            <v>7.54</v>
          </cell>
          <cell r="N321">
            <v>7.49</v>
          </cell>
          <cell r="O321">
            <v>7.41</v>
          </cell>
          <cell r="P321">
            <v>6.96</v>
          </cell>
          <cell r="Q321">
            <v>6.69</v>
          </cell>
        </row>
        <row r="322">
          <cell r="A322" t="str">
            <v xml:space="preserve"> 9/30/70</v>
          </cell>
          <cell r="C322">
            <v>5.62</v>
          </cell>
          <cell r="D322">
            <v>6.01</v>
          </cell>
          <cell r="E322">
            <v>6.68</v>
          </cell>
          <cell r="F322">
            <v>6.69</v>
          </cell>
          <cell r="G322">
            <v>6.7</v>
          </cell>
          <cell r="H322">
            <v>6.88</v>
          </cell>
          <cell r="I322">
            <v>6.97</v>
          </cell>
          <cell r="J322">
            <v>7.09</v>
          </cell>
          <cell r="K322">
            <v>7.15</v>
          </cell>
          <cell r="L322">
            <v>7.23</v>
          </cell>
          <cell r="M322">
            <v>7.32</v>
          </cell>
          <cell r="N322">
            <v>7.35</v>
          </cell>
          <cell r="O322">
            <v>7.36</v>
          </cell>
          <cell r="P322">
            <v>6.8</v>
          </cell>
          <cell r="Q322">
            <v>6.46</v>
          </cell>
        </row>
        <row r="323">
          <cell r="A323" t="str">
            <v>10/30/70</v>
          </cell>
          <cell r="C323">
            <v>5.38</v>
          </cell>
          <cell r="D323">
            <v>5.97</v>
          </cell>
          <cell r="E323">
            <v>6.31</v>
          </cell>
          <cell r="F323">
            <v>6.38</v>
          </cell>
          <cell r="G323">
            <v>6.42</v>
          </cell>
          <cell r="H323">
            <v>6.72</v>
          </cell>
          <cell r="I323">
            <v>6.87</v>
          </cell>
          <cell r="J323">
            <v>6.98</v>
          </cell>
          <cell r="K323">
            <v>7.03</v>
          </cell>
          <cell r="L323">
            <v>7.12</v>
          </cell>
          <cell r="M323">
            <v>7.23</v>
          </cell>
          <cell r="N323">
            <v>7.4</v>
          </cell>
          <cell r="O323">
            <v>7.58</v>
          </cell>
          <cell r="P323">
            <v>6.95</v>
          </cell>
          <cell r="Q323">
            <v>6.56</v>
          </cell>
        </row>
        <row r="324">
          <cell r="A324" t="str">
            <v>11/30/70</v>
          </cell>
          <cell r="C324">
            <v>4.57</v>
          </cell>
          <cell r="D324">
            <v>5.08</v>
          </cell>
          <cell r="E324">
            <v>5.13</v>
          </cell>
          <cell r="F324">
            <v>5.1100000000000003</v>
          </cell>
          <cell r="G324">
            <v>5.0999999999999996</v>
          </cell>
          <cell r="H324">
            <v>5.38</v>
          </cell>
          <cell r="I324">
            <v>5.51</v>
          </cell>
          <cell r="J324">
            <v>5.78</v>
          </cell>
          <cell r="K324">
            <v>5.92</v>
          </cell>
          <cell r="L324">
            <v>6.17</v>
          </cell>
          <cell r="M324">
            <v>6.46</v>
          </cell>
          <cell r="N324">
            <v>6.6</v>
          </cell>
          <cell r="O324">
            <v>6.67</v>
          </cell>
          <cell r="P324">
            <v>6.4</v>
          </cell>
          <cell r="Q324">
            <v>6.28</v>
          </cell>
        </row>
        <row r="325">
          <cell r="A325" t="str">
            <v>12/31/70</v>
          </cell>
          <cell r="C325">
            <v>4.45</v>
          </cell>
          <cell r="D325">
            <v>4.99</v>
          </cell>
          <cell r="E325">
            <v>4.9400000000000004</v>
          </cell>
          <cell r="F325">
            <v>4.99</v>
          </cell>
          <cell r="G325">
            <v>5.01</v>
          </cell>
          <cell r="H325">
            <v>5.49</v>
          </cell>
          <cell r="I325">
            <v>5.73</v>
          </cell>
          <cell r="J325">
            <v>5.85</v>
          </cell>
          <cell r="K325">
            <v>5.91</v>
          </cell>
          <cell r="L325">
            <v>6.11</v>
          </cell>
          <cell r="M325">
            <v>6.33</v>
          </cell>
          <cell r="N325">
            <v>6.56</v>
          </cell>
          <cell r="O325">
            <v>6.78</v>
          </cell>
          <cell r="P325">
            <v>6.48</v>
          </cell>
          <cell r="Q325">
            <v>6.35</v>
          </cell>
        </row>
        <row r="326">
          <cell r="A326" t="str">
            <v xml:space="preserve"> 1/29/71</v>
          </cell>
          <cell r="C326">
            <v>4.13</v>
          </cell>
          <cell r="D326">
            <v>4.21</v>
          </cell>
          <cell r="E326">
            <v>4.28</v>
          </cell>
          <cell r="F326">
            <v>4.22</v>
          </cell>
          <cell r="G326">
            <v>4.1900000000000004</v>
          </cell>
          <cell r="H326">
            <v>4.59</v>
          </cell>
          <cell r="I326">
            <v>4.79</v>
          </cell>
          <cell r="J326">
            <v>5.38</v>
          </cell>
          <cell r="K326">
            <v>5.67</v>
          </cell>
          <cell r="L326">
            <v>5.92</v>
          </cell>
          <cell r="M326">
            <v>6.2</v>
          </cell>
          <cell r="N326">
            <v>6.24</v>
          </cell>
          <cell r="O326">
            <v>6.18</v>
          </cell>
          <cell r="P326">
            <v>6.1</v>
          </cell>
          <cell r="Q326">
            <v>6.08</v>
          </cell>
        </row>
        <row r="327">
          <cell r="A327" t="str">
            <v xml:space="preserve"> 2/26/71</v>
          </cell>
          <cell r="C327">
            <v>3.2</v>
          </cell>
          <cell r="D327">
            <v>3.43</v>
          </cell>
          <cell r="E327">
            <v>3.63</v>
          </cell>
          <cell r="F327">
            <v>3.69</v>
          </cell>
          <cell r="G327">
            <v>3.72</v>
          </cell>
          <cell r="H327">
            <v>4.07</v>
          </cell>
          <cell r="I327">
            <v>4.26</v>
          </cell>
          <cell r="J327">
            <v>4.88</v>
          </cell>
          <cell r="K327">
            <v>5.19</v>
          </cell>
          <cell r="L327">
            <v>5.56</v>
          </cell>
          <cell r="M327">
            <v>5.99</v>
          </cell>
          <cell r="N327">
            <v>6.29</v>
          </cell>
          <cell r="O327">
            <v>6.51</v>
          </cell>
          <cell r="P327">
            <v>6.37</v>
          </cell>
          <cell r="Q327">
            <v>6.31</v>
          </cell>
        </row>
        <row r="328">
          <cell r="A328" t="str">
            <v xml:space="preserve"> 3/31/71</v>
          </cell>
          <cell r="C328">
            <v>3.43</v>
          </cell>
          <cell r="D328">
            <v>3.75</v>
          </cell>
          <cell r="E328">
            <v>3.66</v>
          </cell>
          <cell r="F328">
            <v>3.77</v>
          </cell>
          <cell r="G328">
            <v>3.83</v>
          </cell>
          <cell r="H328">
            <v>3.98</v>
          </cell>
          <cell r="I328">
            <v>4.0599999999999996</v>
          </cell>
          <cell r="J328">
            <v>4.62</v>
          </cell>
          <cell r="K328">
            <v>4.9000000000000004</v>
          </cell>
          <cell r="L328">
            <v>5.19</v>
          </cell>
          <cell r="M328">
            <v>5.51</v>
          </cell>
          <cell r="N328">
            <v>5.74</v>
          </cell>
          <cell r="O328">
            <v>5.91</v>
          </cell>
          <cell r="P328">
            <v>5.97</v>
          </cell>
          <cell r="Q328">
            <v>5.99</v>
          </cell>
        </row>
        <row r="329">
          <cell r="A329" t="str">
            <v xml:space="preserve"> 4/30/71</v>
          </cell>
          <cell r="C329">
            <v>3.8</v>
          </cell>
          <cell r="D329">
            <v>4.01</v>
          </cell>
          <cell r="E329">
            <v>4.3099999999999996</v>
          </cell>
          <cell r="F329">
            <v>4.54</v>
          </cell>
          <cell r="G329">
            <v>4.66</v>
          </cell>
          <cell r="H329">
            <v>5.08</v>
          </cell>
          <cell r="I329">
            <v>5.3</v>
          </cell>
          <cell r="J329">
            <v>5.76</v>
          </cell>
          <cell r="K329">
            <v>5.99</v>
          </cell>
          <cell r="L329">
            <v>6.12</v>
          </cell>
          <cell r="M329">
            <v>6.27</v>
          </cell>
          <cell r="N329">
            <v>6.23</v>
          </cell>
          <cell r="O329">
            <v>6.11</v>
          </cell>
          <cell r="P329">
            <v>6.1</v>
          </cell>
          <cell r="Q329">
            <v>6.1</v>
          </cell>
        </row>
        <row r="330">
          <cell r="A330" t="str">
            <v xml:space="preserve"> 5/28/71</v>
          </cell>
          <cell r="C330">
            <v>4.0999999999999996</v>
          </cell>
          <cell r="D330">
            <v>4.42</v>
          </cell>
          <cell r="E330">
            <v>4.4800000000000004</v>
          </cell>
          <cell r="F330">
            <v>4.84</v>
          </cell>
          <cell r="G330">
            <v>5.0199999999999996</v>
          </cell>
          <cell r="H330">
            <v>5.48</v>
          </cell>
          <cell r="I330">
            <v>5.72</v>
          </cell>
          <cell r="J330">
            <v>5.88</v>
          </cell>
          <cell r="K330">
            <v>5.97</v>
          </cell>
          <cell r="L330">
            <v>6.22</v>
          </cell>
          <cell r="M330">
            <v>6.51</v>
          </cell>
          <cell r="N330">
            <v>6.53</v>
          </cell>
          <cell r="O330">
            <v>6.42</v>
          </cell>
          <cell r="P330">
            <v>6.25</v>
          </cell>
          <cell r="Q330">
            <v>6.2</v>
          </cell>
        </row>
        <row r="331">
          <cell r="A331" t="str">
            <v xml:space="preserve"> 6/30/71</v>
          </cell>
          <cell r="C331">
            <v>4.95</v>
          </cell>
          <cell r="D331">
            <v>5.13</v>
          </cell>
          <cell r="E331">
            <v>5.36</v>
          </cell>
          <cell r="F331">
            <v>5.92</v>
          </cell>
          <cell r="G331">
            <v>6.2</v>
          </cell>
          <cell r="H331">
            <v>6.47</v>
          </cell>
          <cell r="I331">
            <v>6.6</v>
          </cell>
          <cell r="J331">
            <v>6.78</v>
          </cell>
          <cell r="K331">
            <v>6.87</v>
          </cell>
          <cell r="L331">
            <v>6.9</v>
          </cell>
          <cell r="M331">
            <v>6.95</v>
          </cell>
          <cell r="N331">
            <v>6.75</v>
          </cell>
          <cell r="O331">
            <v>6.48</v>
          </cell>
          <cell r="P331">
            <v>6.32</v>
          </cell>
          <cell r="Q331">
            <v>6.29</v>
          </cell>
        </row>
        <row r="332">
          <cell r="A332" t="str">
            <v xml:space="preserve"> 7/30/71</v>
          </cell>
          <cell r="C332">
            <v>5.17</v>
          </cell>
          <cell r="D332">
            <v>5.2</v>
          </cell>
          <cell r="E332">
            <v>5.78</v>
          </cell>
          <cell r="F332">
            <v>6.04</v>
          </cell>
          <cell r="G332">
            <v>6.17</v>
          </cell>
          <cell r="H332">
            <v>6.46</v>
          </cell>
          <cell r="I332">
            <v>6.61</v>
          </cell>
          <cell r="J332">
            <v>6.87</v>
          </cell>
          <cell r="K332">
            <v>7</v>
          </cell>
          <cell r="L332">
            <v>7.05</v>
          </cell>
          <cell r="M332">
            <v>7.11</v>
          </cell>
          <cell r="N332">
            <v>6.97</v>
          </cell>
          <cell r="O332">
            <v>6.76</v>
          </cell>
          <cell r="P332">
            <v>6.24</v>
          </cell>
          <cell r="Q332">
            <v>6.1</v>
          </cell>
        </row>
        <row r="333">
          <cell r="A333" t="str">
            <v xml:space="preserve"> 8/31/71</v>
          </cell>
          <cell r="C333">
            <v>4.5199999999999996</v>
          </cell>
          <cell r="D333">
            <v>4.41</v>
          </cell>
          <cell r="E333">
            <v>4.8</v>
          </cell>
          <cell r="F333">
            <v>5.17</v>
          </cell>
          <cell r="G333">
            <v>5.36</v>
          </cell>
          <cell r="H333">
            <v>5.57</v>
          </cell>
          <cell r="I333">
            <v>5.67</v>
          </cell>
          <cell r="J333">
            <v>5.79</v>
          </cell>
          <cell r="K333">
            <v>5.85</v>
          </cell>
          <cell r="L333">
            <v>6.06</v>
          </cell>
          <cell r="M333">
            <v>6.3</v>
          </cell>
          <cell r="N333">
            <v>6.43</v>
          </cell>
          <cell r="O333">
            <v>6.49</v>
          </cell>
          <cell r="P333">
            <v>5.98</v>
          </cell>
          <cell r="Q333">
            <v>5.84</v>
          </cell>
        </row>
        <row r="334">
          <cell r="A334" t="str">
            <v xml:space="preserve"> 9/30/71</v>
          </cell>
          <cell r="C334">
            <v>4.57</v>
          </cell>
          <cell r="D334">
            <v>4.6100000000000003</v>
          </cell>
          <cell r="E334">
            <v>5</v>
          </cell>
          <cell r="F334">
            <v>5.21</v>
          </cell>
          <cell r="G334">
            <v>5.31</v>
          </cell>
          <cell r="H334">
            <v>5.49</v>
          </cell>
          <cell r="I334">
            <v>5.58</v>
          </cell>
          <cell r="J334">
            <v>5.81</v>
          </cell>
          <cell r="K334">
            <v>5.92</v>
          </cell>
          <cell r="L334">
            <v>6.01</v>
          </cell>
          <cell r="M334">
            <v>6.11</v>
          </cell>
          <cell r="N334">
            <v>6.12</v>
          </cell>
          <cell r="O334">
            <v>6.1</v>
          </cell>
          <cell r="P334">
            <v>5.88</v>
          </cell>
          <cell r="Q334">
            <v>5.82</v>
          </cell>
        </row>
        <row r="335">
          <cell r="A335" t="str">
            <v>10/29/71</v>
          </cell>
          <cell r="C335">
            <v>4.13</v>
          </cell>
          <cell r="D335">
            <v>4.43</v>
          </cell>
          <cell r="E335">
            <v>4.5</v>
          </cell>
          <cell r="F335">
            <v>4.55</v>
          </cell>
          <cell r="G335">
            <v>4.57</v>
          </cell>
          <cell r="H335">
            <v>4.88</v>
          </cell>
          <cell r="I335">
            <v>5.04</v>
          </cell>
          <cell r="J335">
            <v>5.34</v>
          </cell>
          <cell r="K335">
            <v>5.49</v>
          </cell>
          <cell r="L335">
            <v>5.68</v>
          </cell>
          <cell r="M335">
            <v>5.91</v>
          </cell>
          <cell r="N335">
            <v>6.01</v>
          </cell>
          <cell r="O335">
            <v>6.05</v>
          </cell>
          <cell r="P335">
            <v>5.86</v>
          </cell>
          <cell r="Q335">
            <v>5.81</v>
          </cell>
        </row>
        <row r="336">
          <cell r="A336" t="str">
            <v>11/30/71</v>
          </cell>
          <cell r="C336">
            <v>4.0199999999999996</v>
          </cell>
          <cell r="D336">
            <v>4.38</v>
          </cell>
          <cell r="E336">
            <v>4.5199999999999996</v>
          </cell>
          <cell r="F336">
            <v>4.67</v>
          </cell>
          <cell r="G336">
            <v>4.75</v>
          </cell>
          <cell r="H336">
            <v>4.9800000000000004</v>
          </cell>
          <cell r="I336">
            <v>5.09</v>
          </cell>
          <cell r="J336">
            <v>5.42</v>
          </cell>
          <cell r="K336">
            <v>5.59</v>
          </cell>
          <cell r="L336">
            <v>5.79</v>
          </cell>
          <cell r="M336">
            <v>6.02</v>
          </cell>
          <cell r="N336">
            <v>6</v>
          </cell>
          <cell r="O336">
            <v>5.87</v>
          </cell>
          <cell r="P336">
            <v>5.94</v>
          </cell>
          <cell r="Q336">
            <v>5.96</v>
          </cell>
        </row>
        <row r="337">
          <cell r="A337" t="str">
            <v>12/31/71</v>
          </cell>
          <cell r="C337">
            <v>3.36</v>
          </cell>
          <cell r="D337">
            <v>3.74</v>
          </cell>
          <cell r="E337">
            <v>4.03</v>
          </cell>
          <cell r="F337">
            <v>4.1900000000000004</v>
          </cell>
          <cell r="G337">
            <v>4.2699999999999996</v>
          </cell>
          <cell r="H337">
            <v>4.6900000000000004</v>
          </cell>
          <cell r="I337">
            <v>4.9000000000000004</v>
          </cell>
          <cell r="J337">
            <v>5.14</v>
          </cell>
          <cell r="K337">
            <v>5.26</v>
          </cell>
          <cell r="L337">
            <v>5.55</v>
          </cell>
          <cell r="M337">
            <v>5.88</v>
          </cell>
          <cell r="N337">
            <v>6.1</v>
          </cell>
          <cell r="O337">
            <v>6.25</v>
          </cell>
          <cell r="P337">
            <v>5.97</v>
          </cell>
          <cell r="Q337">
            <v>5.9</v>
          </cell>
        </row>
        <row r="338">
          <cell r="A338" t="str">
            <v xml:space="preserve"> 1/31/72</v>
          </cell>
          <cell r="C338">
            <v>3.16</v>
          </cell>
          <cell r="D338">
            <v>3.41</v>
          </cell>
          <cell r="E338">
            <v>3.72</v>
          </cell>
          <cell r="F338">
            <v>4.03</v>
          </cell>
          <cell r="G338">
            <v>4.18</v>
          </cell>
          <cell r="H338">
            <v>4.6399999999999997</v>
          </cell>
          <cell r="I338">
            <v>4.87</v>
          </cell>
          <cell r="J338">
            <v>5.32</v>
          </cell>
          <cell r="K338">
            <v>5.55</v>
          </cell>
          <cell r="L338">
            <v>5.8</v>
          </cell>
          <cell r="M338">
            <v>6.09</v>
          </cell>
          <cell r="N338">
            <v>6.28</v>
          </cell>
          <cell r="O338">
            <v>6.42</v>
          </cell>
          <cell r="P338">
            <v>6</v>
          </cell>
          <cell r="Q338">
            <v>5.91</v>
          </cell>
        </row>
        <row r="339">
          <cell r="A339" t="str">
            <v xml:space="preserve"> 2/29/72</v>
          </cell>
          <cell r="C339">
            <v>3.28</v>
          </cell>
          <cell r="D339">
            <v>3.41</v>
          </cell>
          <cell r="E339">
            <v>3.79</v>
          </cell>
          <cell r="F339">
            <v>4.09</v>
          </cell>
          <cell r="G339">
            <v>4.24</v>
          </cell>
          <cell r="H339">
            <v>4.62</v>
          </cell>
          <cell r="I339">
            <v>4.8099999999999996</v>
          </cell>
          <cell r="J339">
            <v>5.29</v>
          </cell>
          <cell r="K339">
            <v>5.53</v>
          </cell>
          <cell r="L339">
            <v>5.76</v>
          </cell>
          <cell r="M339">
            <v>6.03</v>
          </cell>
          <cell r="N339">
            <v>6.25</v>
          </cell>
          <cell r="O339">
            <v>6.43</v>
          </cell>
          <cell r="P339">
            <v>5.93</v>
          </cell>
          <cell r="Q339">
            <v>5.84</v>
          </cell>
        </row>
        <row r="340">
          <cell r="A340" t="str">
            <v xml:space="preserve"> 3/30/72</v>
          </cell>
          <cell r="C340">
            <v>3.46</v>
          </cell>
          <cell r="D340">
            <v>3.87</v>
          </cell>
          <cell r="E340">
            <v>4.49</v>
          </cell>
          <cell r="F340">
            <v>4.82</v>
          </cell>
          <cell r="G340">
            <v>4.99</v>
          </cell>
          <cell r="H340">
            <v>5.4</v>
          </cell>
          <cell r="I340">
            <v>5.61</v>
          </cell>
          <cell r="J340">
            <v>5.88</v>
          </cell>
          <cell r="K340">
            <v>6.01</v>
          </cell>
          <cell r="L340">
            <v>6.08</v>
          </cell>
          <cell r="M340">
            <v>6.17</v>
          </cell>
          <cell r="N340">
            <v>6.25</v>
          </cell>
          <cell r="O340">
            <v>6.32</v>
          </cell>
          <cell r="P340">
            <v>6.01</v>
          </cell>
          <cell r="Q340">
            <v>5.95</v>
          </cell>
        </row>
        <row r="341">
          <cell r="A341" t="str">
            <v xml:space="preserve"> 4/28/72</v>
          </cell>
          <cell r="C341">
            <v>3.28</v>
          </cell>
          <cell r="D341">
            <v>3.64</v>
          </cell>
          <cell r="E341">
            <v>4.12</v>
          </cell>
          <cell r="F341">
            <v>4.3499999999999996</v>
          </cell>
          <cell r="G341">
            <v>4.47</v>
          </cell>
          <cell r="H341">
            <v>4.93</v>
          </cell>
          <cell r="I341">
            <v>5.16</v>
          </cell>
          <cell r="J341">
            <v>5.56</v>
          </cell>
          <cell r="K341">
            <v>5.76</v>
          </cell>
          <cell r="L341">
            <v>5.92</v>
          </cell>
          <cell r="M341">
            <v>6.1</v>
          </cell>
          <cell r="N341">
            <v>6.24</v>
          </cell>
          <cell r="O341">
            <v>6.36</v>
          </cell>
          <cell r="P341">
            <v>6.06</v>
          </cell>
          <cell r="Q341">
            <v>6.02</v>
          </cell>
        </row>
        <row r="342">
          <cell r="A342" t="str">
            <v xml:space="preserve"> 5/31/72</v>
          </cell>
          <cell r="C342">
            <v>3.51</v>
          </cell>
          <cell r="D342">
            <v>3.8</v>
          </cell>
          <cell r="E342">
            <v>4.1900000000000004</v>
          </cell>
          <cell r="F342">
            <v>4.46</v>
          </cell>
          <cell r="G342">
            <v>4.5999999999999996</v>
          </cell>
          <cell r="H342">
            <v>4.8499999999999996</v>
          </cell>
          <cell r="I342">
            <v>4.9800000000000004</v>
          </cell>
          <cell r="J342">
            <v>5.41</v>
          </cell>
          <cell r="K342">
            <v>5.62</v>
          </cell>
          <cell r="L342">
            <v>5.8</v>
          </cell>
          <cell r="M342">
            <v>6.01</v>
          </cell>
          <cell r="N342">
            <v>6.18</v>
          </cell>
          <cell r="O342">
            <v>6.32</v>
          </cell>
          <cell r="P342">
            <v>5.88</v>
          </cell>
          <cell r="Q342">
            <v>5.81</v>
          </cell>
        </row>
        <row r="343">
          <cell r="A343" t="str">
            <v xml:space="preserve"> 6/30/72</v>
          </cell>
          <cell r="C343">
            <v>3.62</v>
          </cell>
          <cell r="D343">
            <v>4.0599999999999996</v>
          </cell>
          <cell r="E343">
            <v>4.6500000000000004</v>
          </cell>
          <cell r="F343">
            <v>5.03</v>
          </cell>
          <cell r="G343">
            <v>5.23</v>
          </cell>
          <cell r="H343">
            <v>5.39</v>
          </cell>
          <cell r="I343">
            <v>5.48</v>
          </cell>
          <cell r="J343">
            <v>5.77</v>
          </cell>
          <cell r="K343">
            <v>5.91</v>
          </cell>
          <cell r="L343">
            <v>6.01</v>
          </cell>
          <cell r="M343">
            <v>6.12</v>
          </cell>
          <cell r="N343">
            <v>6.22</v>
          </cell>
          <cell r="O343">
            <v>6.29</v>
          </cell>
          <cell r="P343">
            <v>5.94</v>
          </cell>
          <cell r="Q343">
            <v>5.89</v>
          </cell>
        </row>
        <row r="344">
          <cell r="A344" t="str">
            <v xml:space="preserve"> 7/31/72</v>
          </cell>
          <cell r="C344">
            <v>3.53</v>
          </cell>
          <cell r="D344">
            <v>3.83</v>
          </cell>
          <cell r="E344">
            <v>4.3899999999999997</v>
          </cell>
          <cell r="F344">
            <v>4.74</v>
          </cell>
          <cell r="G344">
            <v>4.92</v>
          </cell>
          <cell r="H344">
            <v>5.18</v>
          </cell>
          <cell r="I344">
            <v>5.31</v>
          </cell>
          <cell r="J344">
            <v>5.72</v>
          </cell>
          <cell r="K344">
            <v>5.93</v>
          </cell>
          <cell r="L344">
            <v>6.02</v>
          </cell>
          <cell r="M344">
            <v>6.13</v>
          </cell>
          <cell r="N344">
            <v>6.25</v>
          </cell>
          <cell r="O344">
            <v>6.36</v>
          </cell>
          <cell r="P344">
            <v>5.9</v>
          </cell>
          <cell r="Q344">
            <v>5.9</v>
          </cell>
        </row>
        <row r="345">
          <cell r="A345" t="str">
            <v xml:space="preserve"> 8/31/72</v>
          </cell>
          <cell r="C345">
            <v>4.3600000000000003</v>
          </cell>
          <cell r="D345">
            <v>4.42</v>
          </cell>
          <cell r="E345">
            <v>4.9800000000000004</v>
          </cell>
          <cell r="F345">
            <v>5.31</v>
          </cell>
          <cell r="G345">
            <v>5.47</v>
          </cell>
          <cell r="H345">
            <v>5.58</v>
          </cell>
          <cell r="I345">
            <v>5.63</v>
          </cell>
          <cell r="J345">
            <v>5.96</v>
          </cell>
          <cell r="K345">
            <v>6.13</v>
          </cell>
          <cell r="L345">
            <v>6.23</v>
          </cell>
          <cell r="M345">
            <v>6.36</v>
          </cell>
          <cell r="N345">
            <v>6.45</v>
          </cell>
          <cell r="O345">
            <v>6.53</v>
          </cell>
          <cell r="P345" t="e">
            <v>#N/A</v>
          </cell>
          <cell r="Q345">
            <v>5.83</v>
          </cell>
        </row>
        <row r="346">
          <cell r="A346" t="str">
            <v xml:space="preserve"> 9/29/72</v>
          </cell>
          <cell r="C346">
            <v>4.55</v>
          </cell>
          <cell r="D346">
            <v>4.67</v>
          </cell>
          <cell r="E346">
            <v>5.32</v>
          </cell>
          <cell r="F346">
            <v>5.59</v>
          </cell>
          <cell r="G346">
            <v>5.72</v>
          </cell>
          <cell r="H346">
            <v>5.86</v>
          </cell>
          <cell r="I346">
            <v>5.93</v>
          </cell>
          <cell r="J346">
            <v>6.03</v>
          </cell>
          <cell r="K346">
            <v>6.08</v>
          </cell>
          <cell r="L346">
            <v>6.24</v>
          </cell>
          <cell r="M346">
            <v>6.43</v>
          </cell>
          <cell r="N346">
            <v>6.59</v>
          </cell>
          <cell r="O346">
            <v>6.73</v>
          </cell>
          <cell r="P346" t="e">
            <v>#N/A</v>
          </cell>
          <cell r="Q346">
            <v>5.92</v>
          </cell>
        </row>
        <row r="347">
          <cell r="A347" t="str">
            <v>10/31/72</v>
          </cell>
          <cell r="C347">
            <v>4.58</v>
          </cell>
          <cell r="D347">
            <v>4.82</v>
          </cell>
          <cell r="E347">
            <v>5.23</v>
          </cell>
          <cell r="F347">
            <v>5.43</v>
          </cell>
          <cell r="G347">
            <v>5.54</v>
          </cell>
          <cell r="H347">
            <v>5.76</v>
          </cell>
          <cell r="I347">
            <v>5.88</v>
          </cell>
          <cell r="J347">
            <v>6.04</v>
          </cell>
          <cell r="K347">
            <v>6.12</v>
          </cell>
          <cell r="L347">
            <v>6.24</v>
          </cell>
          <cell r="M347">
            <v>6.38</v>
          </cell>
          <cell r="N347">
            <v>6.46</v>
          </cell>
          <cell r="O347">
            <v>6.51</v>
          </cell>
          <cell r="P347">
            <v>5.61</v>
          </cell>
          <cell r="Q347">
            <v>5.56</v>
          </cell>
        </row>
        <row r="348">
          <cell r="A348" t="str">
            <v>11/30/72</v>
          </cell>
          <cell r="C348">
            <v>4.8099999999999996</v>
          </cell>
          <cell r="D348">
            <v>4.92</v>
          </cell>
          <cell r="E348">
            <v>5.3</v>
          </cell>
          <cell r="F348">
            <v>5.38</v>
          </cell>
          <cell r="G348">
            <v>5.42</v>
          </cell>
          <cell r="H348">
            <v>5.61</v>
          </cell>
          <cell r="I348">
            <v>5.7</v>
          </cell>
          <cell r="J348">
            <v>5.92</v>
          </cell>
          <cell r="K348">
            <v>6.04</v>
          </cell>
          <cell r="L348">
            <v>6.13</v>
          </cell>
          <cell r="M348">
            <v>6.24</v>
          </cell>
          <cell r="N348">
            <v>6.34</v>
          </cell>
          <cell r="O348">
            <v>6.42</v>
          </cell>
          <cell r="P348">
            <v>5.4</v>
          </cell>
          <cell r="Q348">
            <v>5.35</v>
          </cell>
        </row>
        <row r="349">
          <cell r="A349" t="str">
            <v>12/29/72</v>
          </cell>
          <cell r="C349">
            <v>4.88</v>
          </cell>
          <cell r="D349">
            <v>5.24</v>
          </cell>
          <cell r="E349">
            <v>5.54</v>
          </cell>
          <cell r="F349">
            <v>5.6</v>
          </cell>
          <cell r="G349">
            <v>5.62</v>
          </cell>
          <cell r="H349">
            <v>5.85</v>
          </cell>
          <cell r="I349">
            <v>5.96</v>
          </cell>
          <cell r="J349">
            <v>6.08</v>
          </cell>
          <cell r="K349">
            <v>6.15</v>
          </cell>
          <cell r="L349">
            <v>6.24</v>
          </cell>
          <cell r="M349">
            <v>6.34</v>
          </cell>
          <cell r="N349">
            <v>6.4</v>
          </cell>
          <cell r="O349">
            <v>6.44</v>
          </cell>
          <cell r="P349">
            <v>5.66</v>
          </cell>
          <cell r="Q349">
            <v>5.64</v>
          </cell>
        </row>
        <row r="350">
          <cell r="A350" t="str">
            <v xml:space="preserve"> 1/31/73</v>
          </cell>
          <cell r="C350">
            <v>5.48</v>
          </cell>
          <cell r="D350">
            <v>5.86</v>
          </cell>
          <cell r="E350">
            <v>6.03</v>
          </cell>
          <cell r="F350">
            <v>6.14</v>
          </cell>
          <cell r="G350">
            <v>6.2</v>
          </cell>
          <cell r="H350">
            <v>6.31</v>
          </cell>
          <cell r="I350">
            <v>6.37</v>
          </cell>
          <cell r="J350">
            <v>6.43</v>
          </cell>
          <cell r="K350">
            <v>6.47</v>
          </cell>
          <cell r="L350">
            <v>6.44</v>
          </cell>
          <cell r="M350">
            <v>6.4</v>
          </cell>
          <cell r="N350">
            <v>6.52</v>
          </cell>
          <cell r="O350">
            <v>6.68</v>
          </cell>
          <cell r="P350">
            <v>7.12</v>
          </cell>
          <cell r="Q350">
            <v>7.12</v>
          </cell>
        </row>
        <row r="351">
          <cell r="A351" t="str">
            <v xml:space="preserve"> 2/28/73</v>
          </cell>
          <cell r="C351">
            <v>5.67</v>
          </cell>
          <cell r="D351">
            <v>6</v>
          </cell>
          <cell r="E351">
            <v>6.21</v>
          </cell>
          <cell r="F351">
            <v>6.34</v>
          </cell>
          <cell r="G351">
            <v>6.41</v>
          </cell>
          <cell r="H351">
            <v>6.65</v>
          </cell>
          <cell r="I351">
            <v>6.77</v>
          </cell>
          <cell r="J351">
            <v>6.78</v>
          </cell>
          <cell r="K351">
            <v>6.79</v>
          </cell>
          <cell r="L351">
            <v>6.71</v>
          </cell>
          <cell r="M351">
            <v>6.63</v>
          </cell>
          <cell r="N351">
            <v>6.62</v>
          </cell>
          <cell r="O351">
            <v>6.65</v>
          </cell>
          <cell r="P351" t="e">
            <v>#N/A</v>
          </cell>
          <cell r="Q351">
            <v>7.1</v>
          </cell>
        </row>
        <row r="352">
          <cell r="A352" t="str">
            <v xml:space="preserve"> 3/30/73</v>
          </cell>
          <cell r="C352">
            <v>6.1</v>
          </cell>
          <cell r="D352">
            <v>6.58</v>
          </cell>
          <cell r="E352">
            <v>6.99</v>
          </cell>
          <cell r="F352">
            <v>7.03</v>
          </cell>
          <cell r="G352">
            <v>7.05</v>
          </cell>
          <cell r="H352">
            <v>7.01</v>
          </cell>
          <cell r="I352">
            <v>6.99</v>
          </cell>
          <cell r="J352">
            <v>6.85</v>
          </cell>
          <cell r="K352">
            <v>6.77</v>
          </cell>
          <cell r="L352">
            <v>6.75</v>
          </cell>
          <cell r="M352">
            <v>6.73</v>
          </cell>
          <cell r="N352">
            <v>6.67</v>
          </cell>
          <cell r="O352">
            <v>6.61</v>
          </cell>
          <cell r="P352" t="e">
            <v>#N/A</v>
          </cell>
          <cell r="Q352">
            <v>7.03</v>
          </cell>
        </row>
        <row r="353">
          <cell r="A353" t="str">
            <v xml:space="preserve"> 4/30/73</v>
          </cell>
          <cell r="C353">
            <v>6.06</v>
          </cell>
          <cell r="D353">
            <v>6.53</v>
          </cell>
          <cell r="E353">
            <v>6.73</v>
          </cell>
          <cell r="F353">
            <v>6.8</v>
          </cell>
          <cell r="G353">
            <v>6.83</v>
          </cell>
          <cell r="H353">
            <v>6.83</v>
          </cell>
          <cell r="I353">
            <v>6.83</v>
          </cell>
          <cell r="J353">
            <v>6.76</v>
          </cell>
          <cell r="K353">
            <v>6.73</v>
          </cell>
          <cell r="L353">
            <v>6.72</v>
          </cell>
          <cell r="M353">
            <v>6.71</v>
          </cell>
          <cell r="N353">
            <v>6.69</v>
          </cell>
          <cell r="O353">
            <v>6.66</v>
          </cell>
          <cell r="P353" t="e">
            <v>#N/A</v>
          </cell>
          <cell r="Q353">
            <v>7.05</v>
          </cell>
        </row>
        <row r="354">
          <cell r="A354" t="str">
            <v xml:space="preserve"> 5/31/73</v>
          </cell>
          <cell r="C354">
            <v>6.66</v>
          </cell>
          <cell r="D354">
            <v>7.16</v>
          </cell>
          <cell r="E354">
            <v>7.2</v>
          </cell>
          <cell r="F354">
            <v>7.23</v>
          </cell>
          <cell r="G354">
            <v>7.24</v>
          </cell>
          <cell r="H354">
            <v>7.07</v>
          </cell>
          <cell r="I354">
            <v>6.98</v>
          </cell>
          <cell r="J354">
            <v>6.78</v>
          </cell>
          <cell r="K354">
            <v>6.68</v>
          </cell>
          <cell r="L354">
            <v>6.75</v>
          </cell>
          <cell r="M354">
            <v>6.83</v>
          </cell>
          <cell r="N354">
            <v>6.86</v>
          </cell>
          <cell r="O354">
            <v>6.86</v>
          </cell>
          <cell r="P354">
            <v>7.12</v>
          </cell>
          <cell r="Q354">
            <v>7.33</v>
          </cell>
        </row>
        <row r="355">
          <cell r="A355" t="str">
            <v xml:space="preserve"> 6/29/73</v>
          </cell>
          <cell r="C355">
            <v>7.57</v>
          </cell>
          <cell r="D355">
            <v>7.71</v>
          </cell>
          <cell r="E355">
            <v>7.91</v>
          </cell>
          <cell r="F355">
            <v>7.92</v>
          </cell>
          <cell r="G355">
            <v>7.92</v>
          </cell>
          <cell r="H355">
            <v>7.41</v>
          </cell>
          <cell r="I355">
            <v>7.16</v>
          </cell>
          <cell r="J355">
            <v>6.99</v>
          </cell>
          <cell r="K355">
            <v>6.91</v>
          </cell>
          <cell r="L355">
            <v>6.87</v>
          </cell>
          <cell r="M355">
            <v>6.82</v>
          </cell>
          <cell r="N355">
            <v>6.85</v>
          </cell>
          <cell r="O355">
            <v>6.92</v>
          </cell>
          <cell r="P355">
            <v>7.2</v>
          </cell>
          <cell r="Q355">
            <v>7.41</v>
          </cell>
        </row>
        <row r="356">
          <cell r="A356" t="str">
            <v xml:space="preserve"> 7/31/73</v>
          </cell>
          <cell r="C356">
            <v>8.4700000000000006</v>
          </cell>
          <cell r="D356">
            <v>8.5399999999999991</v>
          </cell>
          <cell r="E356">
            <v>8.7100000000000009</v>
          </cell>
          <cell r="F356">
            <v>9.01</v>
          </cell>
          <cell r="G356">
            <v>9.16</v>
          </cell>
          <cell r="H356">
            <v>8.5299999999999994</v>
          </cell>
          <cell r="I356">
            <v>8.2100000000000009</v>
          </cell>
          <cell r="J356">
            <v>8.06</v>
          </cell>
          <cell r="K356">
            <v>7.99</v>
          </cell>
          <cell r="L356">
            <v>7.73</v>
          </cell>
          <cell r="M356">
            <v>7.43</v>
          </cell>
          <cell r="N356">
            <v>7.29</v>
          </cell>
          <cell r="O356">
            <v>7.21</v>
          </cell>
          <cell r="P356">
            <v>7.65</v>
          </cell>
          <cell r="Q356">
            <v>8</v>
          </cell>
        </row>
        <row r="357">
          <cell r="A357" t="str">
            <v xml:space="preserve"> 8/31/73</v>
          </cell>
          <cell r="C357">
            <v>8.73</v>
          </cell>
          <cell r="D357">
            <v>8.8000000000000007</v>
          </cell>
          <cell r="E357">
            <v>8.89</v>
          </cell>
          <cell r="F357">
            <v>8.7899999999999991</v>
          </cell>
          <cell r="G357">
            <v>8.74</v>
          </cell>
          <cell r="H357">
            <v>8.17</v>
          </cell>
          <cell r="I357">
            <v>7.88</v>
          </cell>
          <cell r="J357">
            <v>7.46</v>
          </cell>
          <cell r="K357">
            <v>7.25</v>
          </cell>
          <cell r="L357">
            <v>7.17</v>
          </cell>
          <cell r="M357">
            <v>7.08</v>
          </cell>
          <cell r="N357">
            <v>7.11</v>
          </cell>
          <cell r="O357">
            <v>7.18</v>
          </cell>
          <cell r="P357">
            <v>7.32</v>
          </cell>
          <cell r="Q357">
            <v>7.42</v>
          </cell>
        </row>
        <row r="358">
          <cell r="A358" t="str">
            <v xml:space="preserve"> 9/28/73</v>
          </cell>
          <cell r="C358">
            <v>7.3</v>
          </cell>
          <cell r="D358">
            <v>7.22</v>
          </cell>
          <cell r="E358">
            <v>7.99</v>
          </cell>
          <cell r="F358">
            <v>7.87</v>
          </cell>
          <cell r="G358">
            <v>7.81</v>
          </cell>
          <cell r="H358">
            <v>7.3</v>
          </cell>
          <cell r="I358">
            <v>7.04</v>
          </cell>
          <cell r="J358">
            <v>6.8</v>
          </cell>
          <cell r="K358">
            <v>6.67</v>
          </cell>
          <cell r="L358">
            <v>6.72</v>
          </cell>
          <cell r="M358">
            <v>6.78</v>
          </cell>
          <cell r="N358">
            <v>6.9</v>
          </cell>
          <cell r="O358">
            <v>7.04</v>
          </cell>
          <cell r="P358">
            <v>7.11</v>
          </cell>
          <cell r="Q358">
            <v>7.15</v>
          </cell>
        </row>
        <row r="359">
          <cell r="A359" t="str">
            <v>10/31/73</v>
          </cell>
          <cell r="C359">
            <v>7.09</v>
          </cell>
          <cell r="D359">
            <v>7.56</v>
          </cell>
          <cell r="E359">
            <v>7.69</v>
          </cell>
          <cell r="F359">
            <v>7.45</v>
          </cell>
          <cell r="G359">
            <v>7.33</v>
          </cell>
          <cell r="H359">
            <v>6.97</v>
          </cell>
          <cell r="I359">
            <v>6.79</v>
          </cell>
          <cell r="J359">
            <v>6.82</v>
          </cell>
          <cell r="K359">
            <v>6.83</v>
          </cell>
          <cell r="L359">
            <v>6.77</v>
          </cell>
          <cell r="M359">
            <v>6.69</v>
          </cell>
          <cell r="N359">
            <v>6.87</v>
          </cell>
          <cell r="O359">
            <v>7.14</v>
          </cell>
          <cell r="P359">
            <v>7.18</v>
          </cell>
          <cell r="Q359">
            <v>7.18</v>
          </cell>
        </row>
        <row r="360">
          <cell r="A360" t="str">
            <v>11/30/73</v>
          </cell>
          <cell r="C360">
            <v>7.64</v>
          </cell>
          <cell r="D360">
            <v>7.72</v>
          </cell>
          <cell r="E360">
            <v>8.27</v>
          </cell>
          <cell r="F360">
            <v>7.83</v>
          </cell>
          <cell r="G360">
            <v>7.61</v>
          </cell>
          <cell r="H360">
            <v>7.07</v>
          </cell>
          <cell r="I360">
            <v>6.8</v>
          </cell>
          <cell r="J360">
            <v>6.82</v>
          </cell>
          <cell r="K360">
            <v>6.83</v>
          </cell>
          <cell r="L360">
            <v>6.75</v>
          </cell>
          <cell r="M360">
            <v>6.66</v>
          </cell>
          <cell r="N360">
            <v>6.88</v>
          </cell>
          <cell r="O360">
            <v>7.22</v>
          </cell>
          <cell r="P360">
            <v>7.27</v>
          </cell>
          <cell r="Q360">
            <v>7.28</v>
          </cell>
        </row>
        <row r="361">
          <cell r="A361" t="str">
            <v>12/31/73</v>
          </cell>
          <cell r="C361">
            <v>7.5</v>
          </cell>
          <cell r="D361">
            <v>7.73</v>
          </cell>
          <cell r="E361">
            <v>7.85</v>
          </cell>
          <cell r="F361">
            <v>7.53</v>
          </cell>
          <cell r="G361">
            <v>7.38</v>
          </cell>
          <cell r="H361">
            <v>7.04</v>
          </cell>
          <cell r="I361">
            <v>6.87</v>
          </cell>
          <cell r="J361">
            <v>6.84</v>
          </cell>
          <cell r="K361">
            <v>6.82</v>
          </cell>
          <cell r="L361">
            <v>6.77</v>
          </cell>
          <cell r="M361">
            <v>6.72</v>
          </cell>
          <cell r="N361">
            <v>7.05</v>
          </cell>
          <cell r="O361">
            <v>7.5</v>
          </cell>
          <cell r="P361">
            <v>7.44</v>
          </cell>
          <cell r="Q361">
            <v>7.35</v>
          </cell>
        </row>
        <row r="362">
          <cell r="A362" t="str">
            <v xml:space="preserve"> 1/31/74</v>
          </cell>
          <cell r="C362">
            <v>7.61</v>
          </cell>
          <cell r="D362">
            <v>7.84</v>
          </cell>
          <cell r="E362">
            <v>7.69</v>
          </cell>
          <cell r="F362">
            <v>7.37</v>
          </cell>
          <cell r="G362">
            <v>7.22</v>
          </cell>
          <cell r="H362">
            <v>6.98</v>
          </cell>
          <cell r="I362">
            <v>6.86</v>
          </cell>
          <cell r="J362">
            <v>6.91</v>
          </cell>
          <cell r="K362">
            <v>6.93</v>
          </cell>
          <cell r="L362">
            <v>6.92</v>
          </cell>
          <cell r="M362">
            <v>6.9</v>
          </cell>
          <cell r="N362">
            <v>7.16</v>
          </cell>
          <cell r="O362">
            <v>7.51</v>
          </cell>
          <cell r="P362">
            <v>7.58</v>
          </cell>
          <cell r="Q362">
            <v>7.6</v>
          </cell>
        </row>
        <row r="363">
          <cell r="A363" t="str">
            <v xml:space="preserve"> 2/28/74</v>
          </cell>
          <cell r="C363">
            <v>7.49</v>
          </cell>
          <cell r="D363">
            <v>7.76</v>
          </cell>
          <cell r="E363">
            <v>7.64</v>
          </cell>
          <cell r="F363">
            <v>7.32</v>
          </cell>
          <cell r="G363">
            <v>7.16</v>
          </cell>
          <cell r="H363">
            <v>6.96</v>
          </cell>
          <cell r="I363">
            <v>6.87</v>
          </cell>
          <cell r="J363">
            <v>6.95</v>
          </cell>
          <cell r="K363">
            <v>6.99</v>
          </cell>
          <cell r="L363">
            <v>6.99</v>
          </cell>
          <cell r="M363">
            <v>6.99</v>
          </cell>
          <cell r="N363">
            <v>7.17</v>
          </cell>
          <cell r="O363">
            <v>7.42</v>
          </cell>
          <cell r="P363">
            <v>7.75</v>
          </cell>
          <cell r="Q363">
            <v>7.96</v>
          </cell>
        </row>
        <row r="364">
          <cell r="A364" t="str">
            <v xml:space="preserve"> 3/29/74</v>
          </cell>
          <cell r="C364">
            <v>8.6</v>
          </cell>
          <cell r="D364">
            <v>8.81</v>
          </cell>
          <cell r="E364">
            <v>8.77</v>
          </cell>
          <cell r="F364">
            <v>8.6300000000000008</v>
          </cell>
          <cell r="G364">
            <v>8.5500000000000007</v>
          </cell>
          <cell r="H364">
            <v>8.1999999999999993</v>
          </cell>
          <cell r="I364">
            <v>8.0299999999999994</v>
          </cell>
          <cell r="J364">
            <v>7.86</v>
          </cell>
          <cell r="K364">
            <v>7.78</v>
          </cell>
          <cell r="L364">
            <v>7.69</v>
          </cell>
          <cell r="M364">
            <v>7.59</v>
          </cell>
          <cell r="N364">
            <v>7.49</v>
          </cell>
          <cell r="O364">
            <v>7.4</v>
          </cell>
          <cell r="P364">
            <v>8.0500000000000007</v>
          </cell>
          <cell r="Q364">
            <v>8.51</v>
          </cell>
        </row>
        <row r="365">
          <cell r="A365" t="str">
            <v xml:space="preserve"> 4/30/74</v>
          </cell>
          <cell r="C365">
            <v>8.84</v>
          </cell>
          <cell r="D365">
            <v>9.16</v>
          </cell>
          <cell r="E365">
            <v>9.17</v>
          </cell>
          <cell r="F365">
            <v>9.2100000000000009</v>
          </cell>
          <cell r="G365">
            <v>9.23</v>
          </cell>
          <cell r="H365">
            <v>8.7100000000000009</v>
          </cell>
          <cell r="I365">
            <v>8.44</v>
          </cell>
          <cell r="J365">
            <v>8.34</v>
          </cell>
          <cell r="K365">
            <v>8.2899999999999991</v>
          </cell>
          <cell r="L365">
            <v>8.17</v>
          </cell>
          <cell r="M365">
            <v>8.0399999999999991</v>
          </cell>
          <cell r="N365">
            <v>7.78</v>
          </cell>
          <cell r="O365">
            <v>7.5</v>
          </cell>
          <cell r="P365">
            <v>8.35</v>
          </cell>
          <cell r="Q365">
            <v>8.9499999999999993</v>
          </cell>
        </row>
        <row r="366">
          <cell r="A366" t="str">
            <v xml:space="preserve"> 5/31/74</v>
          </cell>
          <cell r="C366">
            <v>7.8</v>
          </cell>
          <cell r="D366">
            <v>8.42</v>
          </cell>
          <cell r="E366">
            <v>8.7100000000000009</v>
          </cell>
          <cell r="F366">
            <v>8.7899999999999991</v>
          </cell>
          <cell r="G366">
            <v>8.84</v>
          </cell>
          <cell r="H366">
            <v>8.42</v>
          </cell>
          <cell r="I366">
            <v>8.2100000000000009</v>
          </cell>
          <cell r="J366">
            <v>8.15</v>
          </cell>
          <cell r="K366">
            <v>8.1199999999999992</v>
          </cell>
          <cell r="L366">
            <v>8.0399999999999991</v>
          </cell>
          <cell r="M366">
            <v>7.95</v>
          </cell>
          <cell r="N366">
            <v>7.71</v>
          </cell>
          <cell r="O366">
            <v>7.42</v>
          </cell>
          <cell r="P366">
            <v>8.44</v>
          </cell>
          <cell r="Q366">
            <v>9.14</v>
          </cell>
        </row>
        <row r="367">
          <cell r="A367" t="str">
            <v xml:space="preserve"> 6/28/74</v>
          </cell>
          <cell r="C367">
            <v>7.8</v>
          </cell>
          <cell r="D367">
            <v>7.85</v>
          </cell>
          <cell r="E367">
            <v>8.31</v>
          </cell>
          <cell r="F367">
            <v>8.75</v>
          </cell>
          <cell r="G367">
            <v>8.98</v>
          </cell>
          <cell r="H367">
            <v>8.6</v>
          </cell>
          <cell r="I367">
            <v>8.4</v>
          </cell>
          <cell r="J367">
            <v>8.4700000000000006</v>
          </cell>
          <cell r="K367">
            <v>8.51</v>
          </cell>
          <cell r="L367">
            <v>8.32</v>
          </cell>
          <cell r="M367">
            <v>8.1</v>
          </cell>
          <cell r="N367">
            <v>7.8</v>
          </cell>
          <cell r="O367">
            <v>7.49</v>
          </cell>
          <cell r="P367">
            <v>8.27</v>
          </cell>
          <cell r="Q367">
            <v>8.81</v>
          </cell>
        </row>
        <row r="368">
          <cell r="A368" t="str">
            <v xml:space="preserve"> 7/31/74</v>
          </cell>
          <cell r="C368">
            <v>7.56</v>
          </cell>
          <cell r="D368">
            <v>7.76</v>
          </cell>
          <cell r="E368">
            <v>8.36</v>
          </cell>
          <cell r="F368">
            <v>8.74</v>
          </cell>
          <cell r="G368">
            <v>8.93</v>
          </cell>
          <cell r="H368">
            <v>8.76</v>
          </cell>
          <cell r="I368">
            <v>8.68</v>
          </cell>
          <cell r="J368">
            <v>8.66</v>
          </cell>
          <cell r="K368">
            <v>8.65</v>
          </cell>
          <cell r="L368">
            <v>8.5</v>
          </cell>
          <cell r="M368">
            <v>8.33</v>
          </cell>
          <cell r="N368">
            <v>7.96</v>
          </cell>
          <cell r="O368">
            <v>7.52</v>
          </cell>
          <cell r="P368">
            <v>8.4700000000000006</v>
          </cell>
          <cell r="Q368">
            <v>9.11</v>
          </cell>
        </row>
        <row r="369">
          <cell r="A369" t="str">
            <v xml:space="preserve"> 8/30/74</v>
          </cell>
          <cell r="C369">
            <v>9.31</v>
          </cell>
          <cell r="D369">
            <v>9.42</v>
          </cell>
          <cell r="E369">
            <v>9.89</v>
          </cell>
          <cell r="F369">
            <v>10.06</v>
          </cell>
          <cell r="G369">
            <v>10.14</v>
          </cell>
          <cell r="H369">
            <v>9.41</v>
          </cell>
          <cell r="I369">
            <v>9.0500000000000007</v>
          </cell>
          <cell r="J369">
            <v>8.81</v>
          </cell>
          <cell r="K369">
            <v>8.6999999999999993</v>
          </cell>
          <cell r="L369">
            <v>8.6300000000000008</v>
          </cell>
          <cell r="M369">
            <v>8.56</v>
          </cell>
          <cell r="N369">
            <v>8.14</v>
          </cell>
          <cell r="O369">
            <v>7.61</v>
          </cell>
          <cell r="P369">
            <v>8.8000000000000007</v>
          </cell>
          <cell r="Q369">
            <v>9.76</v>
          </cell>
        </row>
        <row r="370">
          <cell r="A370" t="str">
            <v xml:space="preserve"> 9/30/74</v>
          </cell>
          <cell r="C370">
            <v>6.19</v>
          </cell>
          <cell r="D370">
            <v>6.24</v>
          </cell>
          <cell r="E370">
            <v>7.81</v>
          </cell>
          <cell r="F370">
            <v>8.2899999999999991</v>
          </cell>
          <cell r="G370">
            <v>8.5299999999999994</v>
          </cell>
          <cell r="H370">
            <v>8.25</v>
          </cell>
          <cell r="I370">
            <v>8.11</v>
          </cell>
          <cell r="J370">
            <v>8.17</v>
          </cell>
          <cell r="K370">
            <v>8.19</v>
          </cell>
          <cell r="L370">
            <v>8.09</v>
          </cell>
          <cell r="M370">
            <v>7.98</v>
          </cell>
          <cell r="N370">
            <v>7.91</v>
          </cell>
          <cell r="O370">
            <v>7.88</v>
          </cell>
          <cell r="P370">
            <v>8.76</v>
          </cell>
          <cell r="Q370">
            <v>9.43</v>
          </cell>
        </row>
        <row r="371">
          <cell r="A371" t="str">
            <v>10/31/74</v>
          </cell>
          <cell r="C371">
            <v>6.98</v>
          </cell>
          <cell r="D371">
            <v>8.3000000000000007</v>
          </cell>
          <cell r="E371">
            <v>8.18</v>
          </cell>
          <cell r="F371">
            <v>8.06</v>
          </cell>
          <cell r="G371">
            <v>8.01</v>
          </cell>
          <cell r="H371">
            <v>7.93</v>
          </cell>
          <cell r="I371">
            <v>7.89</v>
          </cell>
          <cell r="J371">
            <v>8.07</v>
          </cell>
          <cell r="K371">
            <v>8.15</v>
          </cell>
          <cell r="L371">
            <v>8</v>
          </cell>
          <cell r="M371">
            <v>7.83</v>
          </cell>
          <cell r="N371">
            <v>7.71</v>
          </cell>
          <cell r="O371">
            <v>7.63</v>
          </cell>
          <cell r="P371">
            <v>8.42</v>
          </cell>
          <cell r="Q371">
            <v>8.91</v>
          </cell>
        </row>
        <row r="372">
          <cell r="A372" t="str">
            <v>11/29/74</v>
          </cell>
          <cell r="C372">
            <v>7.66</v>
          </cell>
          <cell r="D372">
            <v>7.7</v>
          </cell>
          <cell r="E372">
            <v>8</v>
          </cell>
          <cell r="F372">
            <v>7.74</v>
          </cell>
          <cell r="G372">
            <v>7.61</v>
          </cell>
          <cell r="H372">
            <v>7.42</v>
          </cell>
          <cell r="I372">
            <v>7.32</v>
          </cell>
          <cell r="J372">
            <v>7.5</v>
          </cell>
          <cell r="K372">
            <v>7.6</v>
          </cell>
          <cell r="L372">
            <v>7.62</v>
          </cell>
          <cell r="M372">
            <v>7.64</v>
          </cell>
          <cell r="N372">
            <v>7.61</v>
          </cell>
          <cell r="O372">
            <v>7.58</v>
          </cell>
          <cell r="P372">
            <v>8.25</v>
          </cell>
          <cell r="Q372">
            <v>8.66</v>
          </cell>
        </row>
        <row r="373">
          <cell r="A373" t="str">
            <v>12/31/74</v>
          </cell>
          <cell r="C373">
            <v>6.72</v>
          </cell>
          <cell r="D373">
            <v>7.27</v>
          </cell>
          <cell r="E373">
            <v>7.37</v>
          </cell>
          <cell r="F373">
            <v>7.29</v>
          </cell>
          <cell r="G373">
            <v>7.25</v>
          </cell>
          <cell r="H373">
            <v>7.28</v>
          </cell>
          <cell r="I373">
            <v>7.3</v>
          </cell>
          <cell r="J373">
            <v>7.33</v>
          </cell>
          <cell r="K373">
            <v>7.34</v>
          </cell>
          <cell r="L373">
            <v>7.29</v>
          </cell>
          <cell r="M373">
            <v>7.23</v>
          </cell>
          <cell r="N373">
            <v>7.4</v>
          </cell>
          <cell r="O373">
            <v>7.65</v>
          </cell>
          <cell r="P373">
            <v>8.3000000000000007</v>
          </cell>
          <cell r="Q373">
            <v>8.66</v>
          </cell>
        </row>
        <row r="374">
          <cell r="A374" t="str">
            <v xml:space="preserve"> 1/31/75</v>
          </cell>
          <cell r="C374">
            <v>5.54</v>
          </cell>
          <cell r="D374">
            <v>5.86</v>
          </cell>
          <cell r="E374">
            <v>6.1</v>
          </cell>
          <cell r="F374">
            <v>6.16</v>
          </cell>
          <cell r="G374">
            <v>6.19</v>
          </cell>
          <cell r="H374">
            <v>6.58</v>
          </cell>
          <cell r="I374">
            <v>6.78</v>
          </cell>
          <cell r="J374">
            <v>7.12</v>
          </cell>
          <cell r="K374">
            <v>7.29</v>
          </cell>
          <cell r="L374">
            <v>7.33</v>
          </cell>
          <cell r="M374">
            <v>7.38</v>
          </cell>
          <cell r="N374">
            <v>7.4</v>
          </cell>
          <cell r="O374">
            <v>7.41</v>
          </cell>
          <cell r="P374">
            <v>8.09</v>
          </cell>
          <cell r="Q374">
            <v>8.4700000000000006</v>
          </cell>
        </row>
        <row r="375">
          <cell r="A375" t="str">
            <v xml:space="preserve"> 2/28/75</v>
          </cell>
          <cell r="C375">
            <v>4.79</v>
          </cell>
          <cell r="D375">
            <v>5.61</v>
          </cell>
          <cell r="E375">
            <v>5.84</v>
          </cell>
          <cell r="F375">
            <v>5.91</v>
          </cell>
          <cell r="G375">
            <v>5.94</v>
          </cell>
          <cell r="H375">
            <v>6.16</v>
          </cell>
          <cell r="I375">
            <v>6.27</v>
          </cell>
          <cell r="J375">
            <v>6.7</v>
          </cell>
          <cell r="K375">
            <v>6.92</v>
          </cell>
          <cell r="L375">
            <v>7.13</v>
          </cell>
          <cell r="M375">
            <v>7.37</v>
          </cell>
          <cell r="N375">
            <v>7.38</v>
          </cell>
          <cell r="O375">
            <v>7.29</v>
          </cell>
          <cell r="P375">
            <v>8.25</v>
          </cell>
          <cell r="Q375">
            <v>8.8000000000000007</v>
          </cell>
        </row>
        <row r="376">
          <cell r="A376" t="str">
            <v xml:space="preserve"> 3/31/75</v>
          </cell>
          <cell r="C376">
            <v>5.3</v>
          </cell>
          <cell r="D376">
            <v>5.72</v>
          </cell>
          <cell r="E376">
            <v>5.89</v>
          </cell>
          <cell r="F376">
            <v>6.07</v>
          </cell>
          <cell r="G376">
            <v>6.16</v>
          </cell>
          <cell r="H376">
            <v>6.52</v>
          </cell>
          <cell r="I376">
            <v>6.7</v>
          </cell>
          <cell r="J376">
            <v>7.11</v>
          </cell>
          <cell r="K376">
            <v>7.31</v>
          </cell>
          <cell r="L376">
            <v>7.45</v>
          </cell>
          <cell r="M376">
            <v>7.61</v>
          </cell>
          <cell r="N376">
            <v>7.64</v>
          </cell>
          <cell r="O376">
            <v>7.6</v>
          </cell>
          <cell r="P376">
            <v>8.51</v>
          </cell>
          <cell r="Q376">
            <v>9.23</v>
          </cell>
        </row>
        <row r="377">
          <cell r="A377" t="str">
            <v xml:space="preserve"> 4/30/75</v>
          </cell>
          <cell r="C377">
            <v>5.0199999999999996</v>
          </cell>
          <cell r="D377">
            <v>5.66</v>
          </cell>
          <cell r="E377">
            <v>6.19</v>
          </cell>
          <cell r="F377">
            <v>6.67</v>
          </cell>
          <cell r="G377">
            <v>6.91</v>
          </cell>
          <cell r="H377">
            <v>7.41</v>
          </cell>
          <cell r="I377">
            <v>7.66</v>
          </cell>
          <cell r="J377">
            <v>7.95</v>
          </cell>
          <cell r="K377">
            <v>8.1</v>
          </cell>
          <cell r="L377">
            <v>8.08</v>
          </cell>
          <cell r="M377">
            <v>8.06</v>
          </cell>
          <cell r="N377">
            <v>8.1</v>
          </cell>
          <cell r="O377">
            <v>8.15</v>
          </cell>
          <cell r="P377">
            <v>8.59</v>
          </cell>
          <cell r="Q377">
            <v>8.93</v>
          </cell>
        </row>
        <row r="378">
          <cell r="A378" t="str">
            <v xml:space="preserve"> 5/30/75</v>
          </cell>
          <cell r="C378">
            <v>4.95</v>
          </cell>
          <cell r="D378">
            <v>5.33</v>
          </cell>
          <cell r="E378">
            <v>5.61</v>
          </cell>
          <cell r="F378">
            <v>5.91</v>
          </cell>
          <cell r="G378">
            <v>6.06</v>
          </cell>
          <cell r="H378">
            <v>6.61</v>
          </cell>
          <cell r="I378">
            <v>6.89</v>
          </cell>
          <cell r="J378">
            <v>7.28</v>
          </cell>
          <cell r="K378">
            <v>7.47</v>
          </cell>
          <cell r="L378">
            <v>7.65</v>
          </cell>
          <cell r="M378">
            <v>7.85</v>
          </cell>
          <cell r="N378">
            <v>7.98</v>
          </cell>
          <cell r="O378">
            <v>8.08</v>
          </cell>
          <cell r="P378">
            <v>8.44</v>
          </cell>
          <cell r="Q378">
            <v>8.9</v>
          </cell>
        </row>
        <row r="379">
          <cell r="A379" t="str">
            <v xml:space="preserve"> 6/30/75</v>
          </cell>
          <cell r="C379">
            <v>5.51</v>
          </cell>
          <cell r="D379">
            <v>6.08</v>
          </cell>
          <cell r="E379">
            <v>6.39</v>
          </cell>
          <cell r="F379">
            <v>6.72</v>
          </cell>
          <cell r="G379">
            <v>6.9</v>
          </cell>
          <cell r="H379">
            <v>7.09</v>
          </cell>
          <cell r="I379">
            <v>7.18</v>
          </cell>
          <cell r="J379">
            <v>7.51</v>
          </cell>
          <cell r="K379">
            <v>7.68</v>
          </cell>
          <cell r="L379">
            <v>7.72</v>
          </cell>
          <cell r="M379">
            <v>7.77</v>
          </cell>
          <cell r="N379">
            <v>7.78</v>
          </cell>
          <cell r="O379">
            <v>7.79</v>
          </cell>
          <cell r="P379">
            <v>8.15</v>
          </cell>
          <cell r="Q379">
            <v>8.44</v>
          </cell>
        </row>
        <row r="380">
          <cell r="A380" t="str">
            <v xml:space="preserve"> 7/31/75</v>
          </cell>
          <cell r="C380">
            <v>6.09</v>
          </cell>
          <cell r="D380">
            <v>6.39</v>
          </cell>
          <cell r="E380">
            <v>7</v>
          </cell>
          <cell r="F380">
            <v>7.2</v>
          </cell>
          <cell r="G380">
            <v>7.3</v>
          </cell>
          <cell r="H380">
            <v>7.57</v>
          </cell>
          <cell r="I380">
            <v>7.7</v>
          </cell>
          <cell r="J380">
            <v>7.89</v>
          </cell>
          <cell r="K380">
            <v>7.98</v>
          </cell>
          <cell r="L380">
            <v>7.96</v>
          </cell>
          <cell r="M380">
            <v>7.94</v>
          </cell>
          <cell r="N380">
            <v>7.95</v>
          </cell>
          <cell r="O380">
            <v>7.98</v>
          </cell>
          <cell r="P380">
            <v>8.24</v>
          </cell>
          <cell r="Q380">
            <v>8.57</v>
          </cell>
        </row>
        <row r="381">
          <cell r="A381" t="str">
            <v xml:space="preserve"> 8/29/75</v>
          </cell>
          <cell r="C381">
            <v>5.87</v>
          </cell>
          <cell r="D381">
            <v>6.46</v>
          </cell>
          <cell r="E381">
            <v>7.19</v>
          </cell>
          <cell r="F381">
            <v>7.43</v>
          </cell>
          <cell r="G381">
            <v>7.55</v>
          </cell>
          <cell r="H381">
            <v>7.72</v>
          </cell>
          <cell r="I381">
            <v>7.8</v>
          </cell>
          <cell r="J381">
            <v>8.02</v>
          </cell>
          <cell r="K381">
            <v>8.1300000000000008</v>
          </cell>
          <cell r="L381">
            <v>8.11</v>
          </cell>
          <cell r="M381">
            <v>8.09</v>
          </cell>
          <cell r="N381">
            <v>8.11</v>
          </cell>
          <cell r="O381">
            <v>8.14</v>
          </cell>
          <cell r="P381">
            <v>8.4700000000000006</v>
          </cell>
          <cell r="Q381">
            <v>8.8800000000000008</v>
          </cell>
        </row>
        <row r="382">
          <cell r="A382" t="str">
            <v xml:space="preserve"> 9/30/75</v>
          </cell>
          <cell r="C382">
            <v>6.31</v>
          </cell>
          <cell r="D382">
            <v>6.67</v>
          </cell>
          <cell r="E382">
            <v>7.42</v>
          </cell>
          <cell r="F382">
            <v>7.59</v>
          </cell>
          <cell r="G382">
            <v>7.67</v>
          </cell>
          <cell r="H382">
            <v>8.0500000000000007</v>
          </cell>
          <cell r="I382">
            <v>8.24</v>
          </cell>
          <cell r="J382">
            <v>8.32</v>
          </cell>
          <cell r="K382">
            <v>8.36</v>
          </cell>
          <cell r="L382">
            <v>8.36</v>
          </cell>
          <cell r="M382">
            <v>8.36</v>
          </cell>
          <cell r="N382">
            <v>8.3699999999999992</v>
          </cell>
          <cell r="O382">
            <v>8.39</v>
          </cell>
          <cell r="P382">
            <v>8.6300000000000008</v>
          </cell>
          <cell r="Q382">
            <v>8.9499999999999993</v>
          </cell>
        </row>
        <row r="383">
          <cell r="A383" t="str">
            <v>10/31/75</v>
          </cell>
          <cell r="C383">
            <v>5.35</v>
          </cell>
          <cell r="D383">
            <v>5.67</v>
          </cell>
          <cell r="E383">
            <v>5.96</v>
          </cell>
          <cell r="F383">
            <v>6.18</v>
          </cell>
          <cell r="G383">
            <v>6.29</v>
          </cell>
          <cell r="H383">
            <v>6.8</v>
          </cell>
          <cell r="I383">
            <v>7.06</v>
          </cell>
          <cell r="J383">
            <v>7.34</v>
          </cell>
          <cell r="K383">
            <v>7.47</v>
          </cell>
          <cell r="L383">
            <v>7.65</v>
          </cell>
          <cell r="M383">
            <v>7.86</v>
          </cell>
          <cell r="N383">
            <v>8.01</v>
          </cell>
          <cell r="O383">
            <v>8.1199999999999992</v>
          </cell>
          <cell r="P383">
            <v>8.33</v>
          </cell>
          <cell r="Q383">
            <v>8.4700000000000006</v>
          </cell>
        </row>
        <row r="384">
          <cell r="A384" t="str">
            <v>11/28/75</v>
          </cell>
          <cell r="C384">
            <v>5.12</v>
          </cell>
          <cell r="D384">
            <v>5.69</v>
          </cell>
          <cell r="E384">
            <v>6.22</v>
          </cell>
          <cell r="F384">
            <v>6.43</v>
          </cell>
          <cell r="G384">
            <v>6.53</v>
          </cell>
          <cell r="H384">
            <v>7.05</v>
          </cell>
          <cell r="I384">
            <v>7.32</v>
          </cell>
          <cell r="J384">
            <v>7.56</v>
          </cell>
          <cell r="K384">
            <v>7.68</v>
          </cell>
          <cell r="L384">
            <v>7.87</v>
          </cell>
          <cell r="M384">
            <v>8.09</v>
          </cell>
          <cell r="N384">
            <v>8.1999999999999993</v>
          </cell>
          <cell r="O384">
            <v>8.26</v>
          </cell>
          <cell r="P384">
            <v>8.49</v>
          </cell>
          <cell r="Q384">
            <v>8.7799999999999994</v>
          </cell>
        </row>
        <row r="385">
          <cell r="A385" t="str">
            <v>12/31/75</v>
          </cell>
          <cell r="C385">
            <v>4.92</v>
          </cell>
          <cell r="D385">
            <v>5.29</v>
          </cell>
          <cell r="E385">
            <v>5.68</v>
          </cell>
          <cell r="F385">
            <v>5.97</v>
          </cell>
          <cell r="G385">
            <v>6.11</v>
          </cell>
          <cell r="H385">
            <v>6.53</v>
          </cell>
          <cell r="I385">
            <v>6.74</v>
          </cell>
          <cell r="J385">
            <v>7.13</v>
          </cell>
          <cell r="K385">
            <v>7.33</v>
          </cell>
          <cell r="L385">
            <v>7.49</v>
          </cell>
          <cell r="M385">
            <v>7.67</v>
          </cell>
          <cell r="N385">
            <v>7.84</v>
          </cell>
          <cell r="O385">
            <v>7.98</v>
          </cell>
          <cell r="P385">
            <v>8.1999999999999993</v>
          </cell>
          <cell r="Q385">
            <v>8.35</v>
          </cell>
        </row>
        <row r="386">
          <cell r="A386" t="str">
            <v xml:space="preserve"> 1/30/76</v>
          </cell>
          <cell r="C386">
            <v>4.47</v>
          </cell>
          <cell r="D386">
            <v>4.84</v>
          </cell>
          <cell r="E386">
            <v>5.08</v>
          </cell>
          <cell r="F386">
            <v>5.35</v>
          </cell>
          <cell r="G386">
            <v>5.49</v>
          </cell>
          <cell r="H386">
            <v>6.08</v>
          </cell>
          <cell r="I386">
            <v>6.38</v>
          </cell>
          <cell r="J386">
            <v>7.01</v>
          </cell>
          <cell r="K386">
            <v>7.33</v>
          </cell>
          <cell r="L386">
            <v>7.53</v>
          </cell>
          <cell r="M386">
            <v>7.75</v>
          </cell>
          <cell r="N386">
            <v>7.84</v>
          </cell>
          <cell r="O386">
            <v>7.87</v>
          </cell>
          <cell r="P386">
            <v>8.1300000000000008</v>
          </cell>
          <cell r="Q386">
            <v>8.32</v>
          </cell>
        </row>
        <row r="387">
          <cell r="A387" t="str">
            <v xml:space="preserve"> 2/27/76</v>
          </cell>
          <cell r="C387">
            <v>4.7</v>
          </cell>
          <cell r="D387">
            <v>5.1100000000000003</v>
          </cell>
          <cell r="E387">
            <v>5.59</v>
          </cell>
          <cell r="F387">
            <v>5.9</v>
          </cell>
          <cell r="G387">
            <v>6.06</v>
          </cell>
          <cell r="H387">
            <v>6.51</v>
          </cell>
          <cell r="I387">
            <v>6.74</v>
          </cell>
          <cell r="J387">
            <v>7.11</v>
          </cell>
          <cell r="K387">
            <v>7.3</v>
          </cell>
          <cell r="L387">
            <v>7.47</v>
          </cell>
          <cell r="M387">
            <v>7.66</v>
          </cell>
          <cell r="N387">
            <v>7.81</v>
          </cell>
          <cell r="O387">
            <v>7.92</v>
          </cell>
          <cell r="P387">
            <v>8.16</v>
          </cell>
          <cell r="Q387">
            <v>8.32</v>
          </cell>
        </row>
        <row r="388">
          <cell r="A388" t="str">
            <v xml:space="preserve"> 3/31/76</v>
          </cell>
          <cell r="C388">
            <v>4.75</v>
          </cell>
          <cell r="D388">
            <v>5.08</v>
          </cell>
          <cell r="E388">
            <v>5.51</v>
          </cell>
          <cell r="F388">
            <v>5.83</v>
          </cell>
          <cell r="G388">
            <v>6</v>
          </cell>
          <cell r="H388">
            <v>6.45</v>
          </cell>
          <cell r="I388">
            <v>6.67</v>
          </cell>
          <cell r="J388">
            <v>7.06</v>
          </cell>
          <cell r="K388">
            <v>7.26</v>
          </cell>
          <cell r="L388">
            <v>7.42</v>
          </cell>
          <cell r="M388">
            <v>7.6</v>
          </cell>
          <cell r="N388">
            <v>7.72</v>
          </cell>
          <cell r="O388">
            <v>7.8</v>
          </cell>
          <cell r="P388">
            <v>8.0399999999999991</v>
          </cell>
          <cell r="Q388">
            <v>8.19</v>
          </cell>
        </row>
        <row r="389">
          <cell r="A389" t="str">
            <v xml:space="preserve"> 4/30/76</v>
          </cell>
          <cell r="C389">
            <v>4.8</v>
          </cell>
          <cell r="D389">
            <v>5.0599999999999996</v>
          </cell>
          <cell r="E389">
            <v>5.42</v>
          </cell>
          <cell r="F389">
            <v>5.85</v>
          </cell>
          <cell r="G389">
            <v>6.07</v>
          </cell>
          <cell r="H389">
            <v>6.44</v>
          </cell>
          <cell r="I389">
            <v>6.63</v>
          </cell>
          <cell r="J389">
            <v>6.98</v>
          </cell>
          <cell r="K389">
            <v>7.16</v>
          </cell>
          <cell r="L389">
            <v>7.35</v>
          </cell>
          <cell r="M389">
            <v>7.57</v>
          </cell>
          <cell r="N389">
            <v>7.75</v>
          </cell>
          <cell r="O389">
            <v>7.9</v>
          </cell>
          <cell r="P389">
            <v>8.1300000000000008</v>
          </cell>
          <cell r="Q389">
            <v>8.27</v>
          </cell>
        </row>
        <row r="390">
          <cell r="A390" t="str">
            <v xml:space="preserve"> 5/28/76</v>
          </cell>
          <cell r="C390">
            <v>5.24</v>
          </cell>
          <cell r="D390">
            <v>5.67</v>
          </cell>
          <cell r="E390">
            <v>6.15</v>
          </cell>
          <cell r="F390">
            <v>6.51</v>
          </cell>
          <cell r="G390">
            <v>6.71</v>
          </cell>
          <cell r="H390">
            <v>7.1</v>
          </cell>
          <cell r="I390">
            <v>7.3</v>
          </cell>
          <cell r="J390">
            <v>7.6</v>
          </cell>
          <cell r="K390">
            <v>7.75</v>
          </cell>
          <cell r="L390">
            <v>7.82</v>
          </cell>
          <cell r="M390">
            <v>7.91</v>
          </cell>
          <cell r="N390">
            <v>8.0299999999999994</v>
          </cell>
          <cell r="O390">
            <v>8.15</v>
          </cell>
          <cell r="P390">
            <v>8.31</v>
          </cell>
          <cell r="Q390">
            <v>8.4</v>
          </cell>
        </row>
        <row r="391">
          <cell r="A391" t="str">
            <v xml:space="preserve"> 6/30/76</v>
          </cell>
          <cell r="C391">
            <v>5.35</v>
          </cell>
          <cell r="D391">
            <v>5.5</v>
          </cell>
          <cell r="E391">
            <v>5.96</v>
          </cell>
          <cell r="F391">
            <v>6.27</v>
          </cell>
          <cell r="G391">
            <v>6.43</v>
          </cell>
          <cell r="H391">
            <v>6.79</v>
          </cell>
          <cell r="I391">
            <v>6.97</v>
          </cell>
          <cell r="J391">
            <v>7.29</v>
          </cell>
          <cell r="K391">
            <v>7.45</v>
          </cell>
          <cell r="L391">
            <v>7.58</v>
          </cell>
          <cell r="M391">
            <v>7.74</v>
          </cell>
          <cell r="N391">
            <v>7.9</v>
          </cell>
          <cell r="O391">
            <v>8.0500000000000007</v>
          </cell>
          <cell r="P391">
            <v>8.2200000000000006</v>
          </cell>
          <cell r="Q391">
            <v>8.32</v>
          </cell>
        </row>
        <row r="392">
          <cell r="A392" t="str">
            <v xml:space="preserve"> 7/30/76</v>
          </cell>
          <cell r="C392">
            <v>5.15</v>
          </cell>
          <cell r="D392">
            <v>5.29</v>
          </cell>
          <cell r="E392">
            <v>5.65</v>
          </cell>
          <cell r="F392">
            <v>5.97</v>
          </cell>
          <cell r="G392">
            <v>6.13</v>
          </cell>
          <cell r="H392">
            <v>6.54</v>
          </cell>
          <cell r="I392">
            <v>6.75</v>
          </cell>
          <cell r="J392">
            <v>7.11</v>
          </cell>
          <cell r="K392">
            <v>7.29</v>
          </cell>
          <cell r="L392">
            <v>7.5</v>
          </cell>
          <cell r="M392">
            <v>7.74</v>
          </cell>
          <cell r="N392">
            <v>7.92</v>
          </cell>
          <cell r="O392">
            <v>8.0500000000000007</v>
          </cell>
          <cell r="P392">
            <v>8.2100000000000009</v>
          </cell>
          <cell r="Q392">
            <v>8.31</v>
          </cell>
        </row>
        <row r="393">
          <cell r="A393" t="str">
            <v xml:space="preserve"> 8/31/76</v>
          </cell>
          <cell r="C393">
            <v>5.04</v>
          </cell>
          <cell r="D393">
            <v>5.19</v>
          </cell>
          <cell r="E393">
            <v>5.51</v>
          </cell>
          <cell r="F393">
            <v>5.76</v>
          </cell>
          <cell r="G393">
            <v>5.89</v>
          </cell>
          <cell r="H393">
            <v>6.29</v>
          </cell>
          <cell r="I393">
            <v>6.49</v>
          </cell>
          <cell r="J393">
            <v>6.8</v>
          </cell>
          <cell r="K393">
            <v>6.96</v>
          </cell>
          <cell r="L393">
            <v>7.23</v>
          </cell>
          <cell r="M393">
            <v>7.54</v>
          </cell>
          <cell r="N393">
            <v>7.78</v>
          </cell>
          <cell r="O393">
            <v>7.99</v>
          </cell>
          <cell r="P393">
            <v>8.09</v>
          </cell>
          <cell r="Q393">
            <v>8.14</v>
          </cell>
        </row>
        <row r="394">
          <cell r="A394" t="str">
            <v xml:space="preserve"> 9/30/76</v>
          </cell>
          <cell r="C394">
            <v>5.16</v>
          </cell>
          <cell r="D394">
            <v>5.23</v>
          </cell>
          <cell r="E394">
            <v>5.52</v>
          </cell>
          <cell r="F394">
            <v>5.62</v>
          </cell>
          <cell r="G394">
            <v>5.68</v>
          </cell>
          <cell r="H394">
            <v>6.12</v>
          </cell>
          <cell r="I394">
            <v>6.34</v>
          </cell>
          <cell r="J394">
            <v>6.71</v>
          </cell>
          <cell r="K394">
            <v>6.89</v>
          </cell>
          <cell r="L394">
            <v>7.17</v>
          </cell>
          <cell r="M394">
            <v>7.49</v>
          </cell>
          <cell r="N394">
            <v>7.7</v>
          </cell>
          <cell r="O394">
            <v>7.84</v>
          </cell>
          <cell r="P394">
            <v>8.0299999999999994</v>
          </cell>
          <cell r="Q394">
            <v>8.1300000000000008</v>
          </cell>
        </row>
        <row r="395">
          <cell r="A395" t="str">
            <v>10/29/76</v>
          </cell>
          <cell r="C395">
            <v>4.79</v>
          </cell>
          <cell r="D395">
            <v>5.04</v>
          </cell>
          <cell r="E395">
            <v>5.21</v>
          </cell>
          <cell r="F395">
            <v>5.41</v>
          </cell>
          <cell r="G395">
            <v>5.51</v>
          </cell>
          <cell r="H395">
            <v>5.87</v>
          </cell>
          <cell r="I395">
            <v>6.05</v>
          </cell>
          <cell r="J395">
            <v>6.41</v>
          </cell>
          <cell r="K395">
            <v>6.59</v>
          </cell>
          <cell r="L395">
            <v>6.91</v>
          </cell>
          <cell r="M395">
            <v>7.27</v>
          </cell>
          <cell r="N395">
            <v>7.61</v>
          </cell>
          <cell r="O395">
            <v>7.9</v>
          </cell>
          <cell r="P395">
            <v>8.0500000000000007</v>
          </cell>
          <cell r="Q395">
            <v>8.1199999999999992</v>
          </cell>
        </row>
        <row r="396">
          <cell r="A396" t="str">
            <v>11/30/76</v>
          </cell>
          <cell r="C396">
            <v>4.32</v>
          </cell>
          <cell r="D396">
            <v>4.54</v>
          </cell>
          <cell r="E396">
            <v>4.72</v>
          </cell>
          <cell r="F396">
            <v>4.8499999999999996</v>
          </cell>
          <cell r="G396">
            <v>4.91</v>
          </cell>
          <cell r="H396">
            <v>5.28</v>
          </cell>
          <cell r="I396">
            <v>5.46</v>
          </cell>
          <cell r="J396">
            <v>5.76</v>
          </cell>
          <cell r="K396">
            <v>5.9</v>
          </cell>
          <cell r="L396">
            <v>6.29</v>
          </cell>
          <cell r="M396">
            <v>6.73</v>
          </cell>
          <cell r="N396">
            <v>7.23</v>
          </cell>
          <cell r="O396">
            <v>7.72</v>
          </cell>
          <cell r="P396">
            <v>7.88</v>
          </cell>
          <cell r="Q396">
            <v>7.94</v>
          </cell>
        </row>
        <row r="397">
          <cell r="A397" t="str">
            <v>12/31/76</v>
          </cell>
          <cell r="C397">
            <v>4.24</v>
          </cell>
          <cell r="D397">
            <v>4.4800000000000004</v>
          </cell>
          <cell r="E397">
            <v>4.66</v>
          </cell>
          <cell r="F397">
            <v>4.8</v>
          </cell>
          <cell r="G397">
            <v>4.87</v>
          </cell>
          <cell r="H397">
            <v>5.22</v>
          </cell>
          <cell r="I397">
            <v>5.4</v>
          </cell>
          <cell r="J397">
            <v>5.8</v>
          </cell>
          <cell r="K397">
            <v>6</v>
          </cell>
          <cell r="L397">
            <v>6.28</v>
          </cell>
          <cell r="M397">
            <v>6.6</v>
          </cell>
          <cell r="N397">
            <v>6.96</v>
          </cell>
          <cell r="O397">
            <v>7.31</v>
          </cell>
          <cell r="P397">
            <v>7.57</v>
          </cell>
          <cell r="Q397">
            <v>7.69</v>
          </cell>
        </row>
        <row r="398">
          <cell r="A398" t="str">
            <v xml:space="preserve"> 1/31/77</v>
          </cell>
          <cell r="C398">
            <v>4.62</v>
          </cell>
          <cell r="D398">
            <v>4.8499999999999996</v>
          </cell>
          <cell r="E398">
            <v>5.18</v>
          </cell>
          <cell r="F398">
            <v>5.47</v>
          </cell>
          <cell r="G398">
            <v>5.61</v>
          </cell>
          <cell r="H398">
            <v>6.04</v>
          </cell>
          <cell r="I398">
            <v>6.26</v>
          </cell>
          <cell r="J398">
            <v>6.65</v>
          </cell>
          <cell r="K398">
            <v>6.85</v>
          </cell>
          <cell r="L398">
            <v>7.04</v>
          </cell>
          <cell r="M398">
            <v>7.25</v>
          </cell>
          <cell r="N398">
            <v>7.5</v>
          </cell>
          <cell r="O398">
            <v>7.75</v>
          </cell>
          <cell r="P398">
            <v>7.92</v>
          </cell>
          <cell r="Q398">
            <v>7.99</v>
          </cell>
        </row>
        <row r="399">
          <cell r="A399" t="str">
            <v xml:space="preserve"> 2/28/77</v>
          </cell>
          <cell r="C399">
            <v>4.5199999999999996</v>
          </cell>
          <cell r="D399">
            <v>4.82</v>
          </cell>
          <cell r="E399">
            <v>5.0999999999999996</v>
          </cell>
          <cell r="F399">
            <v>5.38</v>
          </cell>
          <cell r="G399">
            <v>5.52</v>
          </cell>
          <cell r="H399">
            <v>5.98</v>
          </cell>
          <cell r="I399">
            <v>6.21</v>
          </cell>
          <cell r="J399">
            <v>6.64</v>
          </cell>
          <cell r="K399">
            <v>6.86</v>
          </cell>
          <cell r="L399">
            <v>7.08</v>
          </cell>
          <cell r="M399">
            <v>7.32</v>
          </cell>
          <cell r="N399">
            <v>7.58</v>
          </cell>
          <cell r="O399">
            <v>7.82</v>
          </cell>
          <cell r="P399">
            <v>7.98</v>
          </cell>
          <cell r="Q399">
            <v>8.15</v>
          </cell>
        </row>
        <row r="400">
          <cell r="A400" t="str">
            <v xml:space="preserve"> 3/31/77</v>
          </cell>
          <cell r="C400">
            <v>4.54</v>
          </cell>
          <cell r="D400">
            <v>4.68</v>
          </cell>
          <cell r="E400">
            <v>4.92</v>
          </cell>
          <cell r="F400">
            <v>5.28</v>
          </cell>
          <cell r="G400">
            <v>5.46</v>
          </cell>
          <cell r="H400">
            <v>5.8</v>
          </cell>
          <cell r="I400">
            <v>5.98</v>
          </cell>
          <cell r="J400">
            <v>6.52</v>
          </cell>
          <cell r="K400">
            <v>6.79</v>
          </cell>
          <cell r="L400">
            <v>7.02</v>
          </cell>
          <cell r="M400">
            <v>7.29</v>
          </cell>
          <cell r="N400">
            <v>7.56</v>
          </cell>
          <cell r="O400">
            <v>7.81</v>
          </cell>
          <cell r="P400">
            <v>7.95</v>
          </cell>
          <cell r="Q400">
            <v>8.1</v>
          </cell>
        </row>
        <row r="401">
          <cell r="A401" t="str">
            <v xml:space="preserve"> 4/29/77</v>
          </cell>
          <cell r="C401">
            <v>4.42</v>
          </cell>
          <cell r="D401">
            <v>4.83</v>
          </cell>
          <cell r="E401">
            <v>5.0999999999999996</v>
          </cell>
          <cell r="F401">
            <v>5.42</v>
          </cell>
          <cell r="G401">
            <v>5.58</v>
          </cell>
          <cell r="H401">
            <v>5.89</v>
          </cell>
          <cell r="I401">
            <v>6.04</v>
          </cell>
          <cell r="J401">
            <v>6.52</v>
          </cell>
          <cell r="K401">
            <v>6.75</v>
          </cell>
          <cell r="L401">
            <v>7</v>
          </cell>
          <cell r="M401">
            <v>7.29</v>
          </cell>
          <cell r="N401">
            <v>7.57</v>
          </cell>
          <cell r="O401">
            <v>7.83</v>
          </cell>
          <cell r="P401">
            <v>7.95</v>
          </cell>
          <cell r="Q401">
            <v>8.06</v>
          </cell>
        </row>
        <row r="402">
          <cell r="A402" t="str">
            <v xml:space="preserve"> 5/31/77</v>
          </cell>
          <cell r="C402">
            <v>4.76</v>
          </cell>
          <cell r="D402">
            <v>5.13</v>
          </cell>
          <cell r="E402">
            <v>5.4</v>
          </cell>
          <cell r="F402">
            <v>5.67</v>
          </cell>
          <cell r="G402">
            <v>5.8</v>
          </cell>
          <cell r="H402">
            <v>6.02</v>
          </cell>
          <cell r="I402">
            <v>6.13</v>
          </cell>
          <cell r="J402">
            <v>6.55</v>
          </cell>
          <cell r="K402">
            <v>6.77</v>
          </cell>
          <cell r="L402">
            <v>6.97</v>
          </cell>
          <cell r="M402">
            <v>7.21</v>
          </cell>
          <cell r="N402">
            <v>7.5</v>
          </cell>
          <cell r="O402">
            <v>7.79</v>
          </cell>
          <cell r="P402">
            <v>7.91</v>
          </cell>
          <cell r="Q402">
            <v>8</v>
          </cell>
        </row>
        <row r="403">
          <cell r="A403" t="str">
            <v xml:space="preserve"> 6/30/77</v>
          </cell>
          <cell r="C403">
            <v>4.95</v>
          </cell>
          <cell r="D403">
            <v>5.12</v>
          </cell>
          <cell r="E403">
            <v>5.37</v>
          </cell>
          <cell r="F403">
            <v>5.58</v>
          </cell>
          <cell r="G403">
            <v>5.69</v>
          </cell>
          <cell r="H403">
            <v>5.88</v>
          </cell>
          <cell r="I403">
            <v>5.97</v>
          </cell>
          <cell r="J403">
            <v>6.34</v>
          </cell>
          <cell r="K403">
            <v>6.52</v>
          </cell>
          <cell r="L403">
            <v>6.76</v>
          </cell>
          <cell r="M403">
            <v>7.03</v>
          </cell>
          <cell r="N403">
            <v>7.36</v>
          </cell>
          <cell r="O403">
            <v>7.67</v>
          </cell>
          <cell r="P403">
            <v>7.75</v>
          </cell>
          <cell r="Q403">
            <v>7.78</v>
          </cell>
        </row>
        <row r="404">
          <cell r="A404" t="str">
            <v xml:space="preserve"> 7/29/77</v>
          </cell>
          <cell r="C404">
            <v>5.26</v>
          </cell>
          <cell r="D404">
            <v>5.55</v>
          </cell>
          <cell r="E404">
            <v>5.85</v>
          </cell>
          <cell r="F404">
            <v>6.05</v>
          </cell>
          <cell r="G404">
            <v>6.15</v>
          </cell>
          <cell r="H404">
            <v>6.32</v>
          </cell>
          <cell r="I404">
            <v>6.41</v>
          </cell>
          <cell r="J404">
            <v>6.74</v>
          </cell>
          <cell r="K404">
            <v>6.91</v>
          </cell>
          <cell r="L404">
            <v>7.07</v>
          </cell>
          <cell r="M404">
            <v>7.25</v>
          </cell>
          <cell r="N404">
            <v>7.51</v>
          </cell>
          <cell r="O404">
            <v>7.79</v>
          </cell>
          <cell r="P404">
            <v>7.92</v>
          </cell>
          <cell r="Q404">
            <v>8.0500000000000007</v>
          </cell>
        </row>
        <row r="405">
          <cell r="A405" t="str">
            <v xml:space="preserve"> 8/31/77</v>
          </cell>
          <cell r="C405">
            <v>5.35</v>
          </cell>
          <cell r="D405">
            <v>5.69</v>
          </cell>
          <cell r="E405">
            <v>6.07</v>
          </cell>
          <cell r="F405">
            <v>6.23</v>
          </cell>
          <cell r="G405">
            <v>6.32</v>
          </cell>
          <cell r="H405">
            <v>6.44</v>
          </cell>
          <cell r="I405">
            <v>6.51</v>
          </cell>
          <cell r="J405">
            <v>6.75</v>
          </cell>
          <cell r="K405">
            <v>6.87</v>
          </cell>
          <cell r="L405">
            <v>7</v>
          </cell>
          <cell r="M405">
            <v>7.14</v>
          </cell>
          <cell r="N405">
            <v>7.34</v>
          </cell>
          <cell r="O405">
            <v>7.56</v>
          </cell>
          <cell r="P405">
            <v>7.74</v>
          </cell>
          <cell r="Q405">
            <v>7.85</v>
          </cell>
        </row>
        <row r="406">
          <cell r="A406" t="str">
            <v xml:space="preserve"> 9/30/77</v>
          </cell>
          <cell r="C406">
            <v>5.98</v>
          </cell>
          <cell r="D406">
            <v>6.14</v>
          </cell>
          <cell r="E406">
            <v>6.45</v>
          </cell>
          <cell r="F406">
            <v>6.57</v>
          </cell>
          <cell r="G406">
            <v>6.63</v>
          </cell>
          <cell r="H406">
            <v>6.74</v>
          </cell>
          <cell r="I406">
            <v>6.79</v>
          </cell>
          <cell r="J406">
            <v>6.92</v>
          </cell>
          <cell r="K406">
            <v>6.99</v>
          </cell>
          <cell r="L406">
            <v>7.1</v>
          </cell>
          <cell r="M406">
            <v>7.24</v>
          </cell>
          <cell r="N406">
            <v>7.47</v>
          </cell>
          <cell r="O406">
            <v>7.72</v>
          </cell>
          <cell r="P406">
            <v>7.86</v>
          </cell>
          <cell r="Q406">
            <v>8</v>
          </cell>
        </row>
        <row r="407">
          <cell r="A407" t="str">
            <v>10/31/77</v>
          </cell>
          <cell r="C407">
            <v>6.1</v>
          </cell>
          <cell r="D407">
            <v>6.41</v>
          </cell>
          <cell r="E407">
            <v>6.78</v>
          </cell>
          <cell r="F407">
            <v>6.92</v>
          </cell>
          <cell r="G407">
            <v>6.99</v>
          </cell>
          <cell r="H407">
            <v>7.09</v>
          </cell>
          <cell r="I407">
            <v>7.15</v>
          </cell>
          <cell r="J407">
            <v>7.31</v>
          </cell>
          <cell r="K407">
            <v>7.39</v>
          </cell>
          <cell r="L407">
            <v>7.44</v>
          </cell>
          <cell r="M407">
            <v>7.5</v>
          </cell>
          <cell r="N407">
            <v>7.63</v>
          </cell>
          <cell r="O407">
            <v>7.77</v>
          </cell>
          <cell r="P407">
            <v>7.93</v>
          </cell>
          <cell r="Q407">
            <v>8.1</v>
          </cell>
        </row>
        <row r="408">
          <cell r="A408" t="str">
            <v>11/30/77</v>
          </cell>
          <cell r="C408">
            <v>5.69</v>
          </cell>
          <cell r="D408">
            <v>6.25</v>
          </cell>
          <cell r="E408">
            <v>6.64</v>
          </cell>
          <cell r="F408">
            <v>6.8</v>
          </cell>
          <cell r="G408">
            <v>6.88</v>
          </cell>
          <cell r="H408">
            <v>7.02</v>
          </cell>
          <cell r="I408">
            <v>7.08</v>
          </cell>
          <cell r="J408">
            <v>7.22</v>
          </cell>
          <cell r="K408">
            <v>7.29</v>
          </cell>
          <cell r="L408">
            <v>7.36</v>
          </cell>
          <cell r="M408">
            <v>7.45</v>
          </cell>
          <cell r="N408">
            <v>7.6</v>
          </cell>
          <cell r="O408">
            <v>7.77</v>
          </cell>
          <cell r="P408">
            <v>7.93</v>
          </cell>
          <cell r="Q408">
            <v>8.11</v>
          </cell>
        </row>
        <row r="409">
          <cell r="A409" t="str">
            <v>12/30/77</v>
          </cell>
          <cell r="C409">
            <v>5.61</v>
          </cell>
          <cell r="D409">
            <v>6.36</v>
          </cell>
          <cell r="E409">
            <v>6.73</v>
          </cell>
          <cell r="F409">
            <v>6.9</v>
          </cell>
          <cell r="G409">
            <v>6.99</v>
          </cell>
          <cell r="H409">
            <v>7.14</v>
          </cell>
          <cell r="I409">
            <v>7.21</v>
          </cell>
          <cell r="J409">
            <v>7.44</v>
          </cell>
          <cell r="K409">
            <v>7.55</v>
          </cell>
          <cell r="L409">
            <v>7.63</v>
          </cell>
          <cell r="M409">
            <v>7.73</v>
          </cell>
          <cell r="N409">
            <v>7.87</v>
          </cell>
          <cell r="O409">
            <v>8.02</v>
          </cell>
          <cell r="P409">
            <v>8.16</v>
          </cell>
          <cell r="Q409">
            <v>8.32</v>
          </cell>
        </row>
        <row r="410">
          <cell r="A410" t="str">
            <v xml:space="preserve"> 1/31/78</v>
          </cell>
          <cell r="C410">
            <v>6.09</v>
          </cell>
          <cell r="D410">
            <v>6.63</v>
          </cell>
          <cell r="E410">
            <v>6.96</v>
          </cell>
          <cell r="F410">
            <v>7.16</v>
          </cell>
          <cell r="G410">
            <v>7.25</v>
          </cell>
          <cell r="H410">
            <v>7.42</v>
          </cell>
          <cell r="I410">
            <v>7.5</v>
          </cell>
          <cell r="J410">
            <v>7.66</v>
          </cell>
          <cell r="K410">
            <v>7.74</v>
          </cell>
          <cell r="L410">
            <v>7.81</v>
          </cell>
          <cell r="M410">
            <v>7.88</v>
          </cell>
          <cell r="N410">
            <v>8.0299999999999994</v>
          </cell>
          <cell r="O410">
            <v>8.19</v>
          </cell>
          <cell r="P410">
            <v>8.3000000000000007</v>
          </cell>
          <cell r="Q410">
            <v>8.43</v>
          </cell>
        </row>
        <row r="411">
          <cell r="A411" t="str">
            <v xml:space="preserve"> 2/28/78</v>
          </cell>
          <cell r="C411">
            <v>6.15</v>
          </cell>
          <cell r="D411">
            <v>6.61</v>
          </cell>
          <cell r="E411">
            <v>6.99</v>
          </cell>
          <cell r="F411">
            <v>7.19</v>
          </cell>
          <cell r="G411">
            <v>7.29</v>
          </cell>
          <cell r="H411">
            <v>7.48</v>
          </cell>
          <cell r="I411">
            <v>7.57</v>
          </cell>
          <cell r="J411">
            <v>7.76</v>
          </cell>
          <cell r="K411">
            <v>7.85</v>
          </cell>
          <cell r="L411">
            <v>7.9</v>
          </cell>
          <cell r="M411">
            <v>7.96</v>
          </cell>
          <cell r="N411">
            <v>8.1</v>
          </cell>
          <cell r="O411">
            <v>8.26</v>
          </cell>
          <cell r="P411">
            <v>8.33</v>
          </cell>
          <cell r="Q411">
            <v>8.41</v>
          </cell>
        </row>
        <row r="412">
          <cell r="A412" t="str">
            <v xml:space="preserve"> 3/31/78</v>
          </cell>
          <cell r="C412">
            <v>6.68</v>
          </cell>
          <cell r="D412">
            <v>6.69</v>
          </cell>
          <cell r="E412">
            <v>7.03</v>
          </cell>
          <cell r="F412">
            <v>7.32</v>
          </cell>
          <cell r="G412">
            <v>7.47</v>
          </cell>
          <cell r="H412">
            <v>7.62</v>
          </cell>
          <cell r="I412">
            <v>7.7</v>
          </cell>
          <cell r="J412">
            <v>7.84</v>
          </cell>
          <cell r="K412">
            <v>7.92</v>
          </cell>
          <cell r="L412">
            <v>7.99</v>
          </cell>
          <cell r="M412">
            <v>8.08</v>
          </cell>
          <cell r="N412">
            <v>8.19</v>
          </cell>
          <cell r="O412">
            <v>8.31</v>
          </cell>
          <cell r="P412">
            <v>8.3800000000000008</v>
          </cell>
          <cell r="Q412">
            <v>8.44</v>
          </cell>
        </row>
        <row r="413">
          <cell r="A413" t="str">
            <v xml:space="preserve"> 4/28/78</v>
          </cell>
          <cell r="C413">
            <v>6.3</v>
          </cell>
          <cell r="D413">
            <v>6.57</v>
          </cell>
          <cell r="E413">
            <v>7.17</v>
          </cell>
          <cell r="F413">
            <v>7.5</v>
          </cell>
          <cell r="G413">
            <v>7.68</v>
          </cell>
          <cell r="H413">
            <v>7.87</v>
          </cell>
          <cell r="I413">
            <v>7.97</v>
          </cell>
          <cell r="J413">
            <v>8.01</v>
          </cell>
          <cell r="K413">
            <v>8.0299999999999994</v>
          </cell>
          <cell r="L413">
            <v>8.1</v>
          </cell>
          <cell r="M413">
            <v>8.18</v>
          </cell>
          <cell r="N413">
            <v>8.31</v>
          </cell>
          <cell r="O413">
            <v>8.4499999999999993</v>
          </cell>
          <cell r="P413">
            <v>8.49</v>
          </cell>
          <cell r="Q413">
            <v>8.5299999999999994</v>
          </cell>
        </row>
        <row r="414">
          <cell r="A414" t="str">
            <v xml:space="preserve"> 5/31/78</v>
          </cell>
          <cell r="C414">
            <v>6.53</v>
          </cell>
          <cell r="D414">
            <v>6.83</v>
          </cell>
          <cell r="E414">
            <v>7.44</v>
          </cell>
          <cell r="F414">
            <v>7.81</v>
          </cell>
          <cell r="G414">
            <v>8</v>
          </cell>
          <cell r="H414">
            <v>8.1300000000000008</v>
          </cell>
          <cell r="I414">
            <v>8.19</v>
          </cell>
          <cell r="J414">
            <v>8.24</v>
          </cell>
          <cell r="K414">
            <v>8.26</v>
          </cell>
          <cell r="L414">
            <v>8.31</v>
          </cell>
          <cell r="M414">
            <v>8.3699999999999992</v>
          </cell>
          <cell r="N414">
            <v>8.4700000000000006</v>
          </cell>
          <cell r="O414">
            <v>8.59</v>
          </cell>
          <cell r="P414">
            <v>8.58</v>
          </cell>
          <cell r="Q414">
            <v>8.5500000000000007</v>
          </cell>
        </row>
        <row r="415">
          <cell r="A415" t="str">
            <v xml:space="preserve"> 6/30/78</v>
          </cell>
          <cell r="C415">
            <v>6.67</v>
          </cell>
          <cell r="D415">
            <v>7.32</v>
          </cell>
          <cell r="E415">
            <v>7.8</v>
          </cell>
          <cell r="F415">
            <v>8.2100000000000009</v>
          </cell>
          <cell r="G415">
            <v>8.42</v>
          </cell>
          <cell r="H415">
            <v>8.52</v>
          </cell>
          <cell r="I415">
            <v>8.57</v>
          </cell>
          <cell r="J415">
            <v>8.5500000000000007</v>
          </cell>
          <cell r="K415">
            <v>8.5399999999999991</v>
          </cell>
          <cell r="L415">
            <v>8.56</v>
          </cell>
          <cell r="M415">
            <v>8.58</v>
          </cell>
          <cell r="N415">
            <v>8.6300000000000008</v>
          </cell>
          <cell r="O415">
            <v>8.67</v>
          </cell>
          <cell r="P415">
            <v>8.61</v>
          </cell>
          <cell r="Q415">
            <v>8.52</v>
          </cell>
        </row>
        <row r="416">
          <cell r="A416" t="str">
            <v xml:space="preserve"> 7/31/78</v>
          </cell>
          <cell r="C416">
            <v>6.61</v>
          </cell>
          <cell r="D416">
            <v>7.08</v>
          </cell>
          <cell r="E416">
            <v>7.68</v>
          </cell>
          <cell r="F416">
            <v>8.15</v>
          </cell>
          <cell r="G416">
            <v>8.39</v>
          </cell>
          <cell r="H416">
            <v>8.4700000000000006</v>
          </cell>
          <cell r="I416">
            <v>8.51</v>
          </cell>
          <cell r="J416">
            <v>8.48</v>
          </cell>
          <cell r="K416">
            <v>8.4700000000000006</v>
          </cell>
          <cell r="L416">
            <v>8.49</v>
          </cell>
          <cell r="M416">
            <v>8.51</v>
          </cell>
          <cell r="N416">
            <v>8.56</v>
          </cell>
          <cell r="O416">
            <v>8.61</v>
          </cell>
          <cell r="P416">
            <v>8.6</v>
          </cell>
          <cell r="Q416">
            <v>8.58</v>
          </cell>
        </row>
        <row r="417">
          <cell r="A417" t="str">
            <v xml:space="preserve"> 8/31/78</v>
          </cell>
          <cell r="C417">
            <v>7.74</v>
          </cell>
          <cell r="D417">
            <v>7.8</v>
          </cell>
          <cell r="E417">
            <v>8.0299999999999994</v>
          </cell>
          <cell r="F417">
            <v>8.33</v>
          </cell>
          <cell r="G417">
            <v>8.48</v>
          </cell>
          <cell r="H417">
            <v>8.49</v>
          </cell>
          <cell r="I417">
            <v>8.5</v>
          </cell>
          <cell r="J417">
            <v>8.4600000000000009</v>
          </cell>
          <cell r="K417">
            <v>8.44</v>
          </cell>
          <cell r="L417">
            <v>8.43</v>
          </cell>
          <cell r="M417">
            <v>8.42</v>
          </cell>
          <cell r="N417">
            <v>8.44</v>
          </cell>
          <cell r="O417">
            <v>8.4600000000000009</v>
          </cell>
          <cell r="P417">
            <v>8.4499999999999993</v>
          </cell>
          <cell r="Q417">
            <v>8.43</v>
          </cell>
        </row>
        <row r="418">
          <cell r="A418" t="str">
            <v xml:space="preserve"> 9/29/78</v>
          </cell>
          <cell r="C418">
            <v>8.0500000000000007</v>
          </cell>
          <cell r="D418">
            <v>8.4499999999999993</v>
          </cell>
          <cell r="E418">
            <v>8.7799999999999994</v>
          </cell>
          <cell r="F418">
            <v>8.86</v>
          </cell>
          <cell r="G418">
            <v>8.9</v>
          </cell>
          <cell r="H418">
            <v>8.73</v>
          </cell>
          <cell r="I418">
            <v>8.65</v>
          </cell>
          <cell r="J418">
            <v>8.5299999999999994</v>
          </cell>
          <cell r="K418">
            <v>8.4700000000000006</v>
          </cell>
          <cell r="L418">
            <v>8.48</v>
          </cell>
          <cell r="M418">
            <v>8.49</v>
          </cell>
          <cell r="N418">
            <v>8.5500000000000007</v>
          </cell>
          <cell r="O418">
            <v>8.6199999999999992</v>
          </cell>
          <cell r="P418">
            <v>8.58</v>
          </cell>
          <cell r="Q418">
            <v>8.52</v>
          </cell>
        </row>
        <row r="419">
          <cell r="A419" t="str">
            <v>10/31/78</v>
          </cell>
          <cell r="C419">
            <v>8.9499999999999993</v>
          </cell>
          <cell r="D419">
            <v>8.9700000000000006</v>
          </cell>
          <cell r="E419">
            <v>9.64</v>
          </cell>
          <cell r="F419">
            <v>9.75</v>
          </cell>
          <cell r="G419">
            <v>9.8000000000000007</v>
          </cell>
          <cell r="H419">
            <v>9.5</v>
          </cell>
          <cell r="I419">
            <v>9.34</v>
          </cell>
          <cell r="J419">
            <v>9.1</v>
          </cell>
          <cell r="K419">
            <v>8.98</v>
          </cell>
          <cell r="L419">
            <v>8.93</v>
          </cell>
          <cell r="M419">
            <v>8.8699999999999992</v>
          </cell>
          <cell r="N419">
            <v>8.83</v>
          </cell>
          <cell r="O419">
            <v>8.81</v>
          </cell>
          <cell r="P419">
            <v>8.77</v>
          </cell>
          <cell r="Q419">
            <v>8.74</v>
          </cell>
        </row>
        <row r="420">
          <cell r="A420" t="str">
            <v>11/30/78</v>
          </cell>
          <cell r="C420">
            <v>9.08</v>
          </cell>
          <cell r="D420">
            <v>9.4</v>
          </cell>
          <cell r="E420">
            <v>9.8000000000000007</v>
          </cell>
          <cell r="F420">
            <v>10.039999999999999</v>
          </cell>
          <cell r="G420">
            <v>10.15</v>
          </cell>
          <cell r="H420">
            <v>9.83</v>
          </cell>
          <cell r="I420">
            <v>9.67</v>
          </cell>
          <cell r="J420">
            <v>9.19</v>
          </cell>
          <cell r="K420">
            <v>8.9499999999999993</v>
          </cell>
          <cell r="L420">
            <v>8.89</v>
          </cell>
          <cell r="M420">
            <v>8.83</v>
          </cell>
          <cell r="N420">
            <v>8.81</v>
          </cell>
          <cell r="O420">
            <v>8.81</v>
          </cell>
          <cell r="P420">
            <v>8.6999999999999993</v>
          </cell>
          <cell r="Q420">
            <v>8.56</v>
          </cell>
        </row>
        <row r="421">
          <cell r="A421" t="str">
            <v>12/29/78</v>
          </cell>
          <cell r="C421">
            <v>8.93</v>
          </cell>
          <cell r="D421">
            <v>9.7100000000000009</v>
          </cell>
          <cell r="E421">
            <v>10.210000000000001</v>
          </cell>
          <cell r="F421">
            <v>10.37</v>
          </cell>
          <cell r="G421">
            <v>10.45</v>
          </cell>
          <cell r="H421">
            <v>9.93</v>
          </cell>
          <cell r="I421">
            <v>9.67</v>
          </cell>
          <cell r="J421">
            <v>9.19</v>
          </cell>
          <cell r="K421">
            <v>8.9600000000000009</v>
          </cell>
          <cell r="L421">
            <v>8.9</v>
          </cell>
          <cell r="M421">
            <v>8.83</v>
          </cell>
          <cell r="N421">
            <v>8.81</v>
          </cell>
          <cell r="O421">
            <v>8.8000000000000007</v>
          </cell>
          <cell r="P421">
            <v>8.6999999999999993</v>
          </cell>
          <cell r="Q421">
            <v>8.56</v>
          </cell>
        </row>
        <row r="422">
          <cell r="A422" t="str">
            <v xml:space="preserve"> 1/31/79</v>
          </cell>
          <cell r="C422">
            <v>9.75</v>
          </cell>
          <cell r="D422">
            <v>9.7200000000000006</v>
          </cell>
          <cell r="E422">
            <v>9.9600000000000009</v>
          </cell>
          <cell r="F422">
            <v>10.09</v>
          </cell>
          <cell r="G422">
            <v>10.15</v>
          </cell>
          <cell r="H422">
            <v>9.92</v>
          </cell>
          <cell r="I422">
            <v>9.81</v>
          </cell>
          <cell r="J422">
            <v>9.25</v>
          </cell>
          <cell r="K422">
            <v>8.9700000000000006</v>
          </cell>
          <cell r="L422">
            <v>8.98</v>
          </cell>
          <cell r="M422">
            <v>8.99</v>
          </cell>
          <cell r="N422">
            <v>8.94</v>
          </cell>
          <cell r="O422">
            <v>8.86</v>
          </cell>
          <cell r="P422">
            <v>8.74</v>
          </cell>
          <cell r="Q422">
            <v>8.6</v>
          </cell>
        </row>
        <row r="423">
          <cell r="A423" t="str">
            <v xml:space="preserve"> 2/28/79</v>
          </cell>
          <cell r="C423">
            <v>9.65</v>
          </cell>
          <cell r="D423">
            <v>9.8800000000000008</v>
          </cell>
          <cell r="E423">
            <v>10.1</v>
          </cell>
          <cell r="F423">
            <v>10.24</v>
          </cell>
          <cell r="G423">
            <v>10.31</v>
          </cell>
          <cell r="H423">
            <v>10.1</v>
          </cell>
          <cell r="I423">
            <v>10</v>
          </cell>
          <cell r="J423">
            <v>9.52</v>
          </cell>
          <cell r="K423">
            <v>9.2799999999999994</v>
          </cell>
          <cell r="L423">
            <v>9.24</v>
          </cell>
          <cell r="M423">
            <v>9.19</v>
          </cell>
          <cell r="N423">
            <v>9.1</v>
          </cell>
          <cell r="O423">
            <v>9.01</v>
          </cell>
          <cell r="P423">
            <v>8.93</v>
          </cell>
          <cell r="Q423">
            <v>8.85</v>
          </cell>
        </row>
        <row r="424">
          <cell r="A424" t="str">
            <v xml:space="preserve"> 3/30/79</v>
          </cell>
          <cell r="C424">
            <v>9.8000000000000007</v>
          </cell>
          <cell r="D424">
            <v>10.01</v>
          </cell>
          <cell r="E424">
            <v>10.02</v>
          </cell>
          <cell r="F424">
            <v>9.9600000000000009</v>
          </cell>
          <cell r="G424">
            <v>9.93</v>
          </cell>
          <cell r="H424">
            <v>9.9</v>
          </cell>
          <cell r="I424">
            <v>9.8800000000000008</v>
          </cell>
          <cell r="J424">
            <v>9.4700000000000006</v>
          </cell>
          <cell r="K424">
            <v>9.27</v>
          </cell>
          <cell r="L424">
            <v>9.19</v>
          </cell>
          <cell r="M424">
            <v>9.11</v>
          </cell>
          <cell r="N424">
            <v>9.0500000000000007</v>
          </cell>
          <cell r="O424">
            <v>9</v>
          </cell>
          <cell r="P424">
            <v>8.8800000000000008</v>
          </cell>
          <cell r="Q424">
            <v>8.73</v>
          </cell>
        </row>
        <row r="425">
          <cell r="A425" t="str">
            <v xml:space="preserve"> 4/30/79</v>
          </cell>
          <cell r="C425">
            <v>9.7899999999999991</v>
          </cell>
          <cell r="D425">
            <v>10.039999999999999</v>
          </cell>
          <cell r="E425">
            <v>10.130000000000001</v>
          </cell>
          <cell r="F425">
            <v>10.130000000000001</v>
          </cell>
          <cell r="G425">
            <v>10.119999999999999</v>
          </cell>
          <cell r="H425">
            <v>10.039999999999999</v>
          </cell>
          <cell r="I425">
            <v>10</v>
          </cell>
          <cell r="J425">
            <v>9.59</v>
          </cell>
          <cell r="K425">
            <v>9.3800000000000008</v>
          </cell>
          <cell r="L425">
            <v>9.34</v>
          </cell>
          <cell r="M425">
            <v>9.2899999999999991</v>
          </cell>
          <cell r="N425">
            <v>9.26</v>
          </cell>
          <cell r="O425">
            <v>9.24</v>
          </cell>
          <cell r="P425">
            <v>9.11</v>
          </cell>
          <cell r="Q425">
            <v>8.94</v>
          </cell>
        </row>
        <row r="426">
          <cell r="A426" t="str">
            <v xml:space="preserve"> 5/31/79</v>
          </cell>
          <cell r="C426">
            <v>9.94</v>
          </cell>
          <cell r="D426">
            <v>10.050000000000001</v>
          </cell>
          <cell r="E426">
            <v>10.029999999999999</v>
          </cell>
          <cell r="F426">
            <v>9.9700000000000006</v>
          </cell>
          <cell r="G426">
            <v>9.9499999999999993</v>
          </cell>
          <cell r="H426">
            <v>9.75</v>
          </cell>
          <cell r="I426">
            <v>9.64</v>
          </cell>
          <cell r="J426">
            <v>9.2100000000000009</v>
          </cell>
          <cell r="K426">
            <v>8.99</v>
          </cell>
          <cell r="L426">
            <v>8.99</v>
          </cell>
          <cell r="M426">
            <v>8.98</v>
          </cell>
          <cell r="N426">
            <v>9.0399999999999991</v>
          </cell>
          <cell r="O426">
            <v>9.1199999999999992</v>
          </cell>
          <cell r="P426">
            <v>9.01</v>
          </cell>
          <cell r="Q426">
            <v>8.8699999999999992</v>
          </cell>
        </row>
        <row r="427">
          <cell r="A427" t="str">
            <v xml:space="preserve"> 6/29/79</v>
          </cell>
          <cell r="C427">
            <v>9.0500000000000007</v>
          </cell>
          <cell r="D427">
            <v>9.39</v>
          </cell>
          <cell r="E427">
            <v>9.4499999999999993</v>
          </cell>
          <cell r="F427">
            <v>9.33</v>
          </cell>
          <cell r="G427">
            <v>9.27</v>
          </cell>
          <cell r="H427">
            <v>9.02</v>
          </cell>
          <cell r="I427">
            <v>8.9</v>
          </cell>
          <cell r="J427">
            <v>8.7200000000000006</v>
          </cell>
          <cell r="K427">
            <v>8.64</v>
          </cell>
          <cell r="L427">
            <v>8.66</v>
          </cell>
          <cell r="M427">
            <v>8.69</v>
          </cell>
          <cell r="N427">
            <v>8.7799999999999994</v>
          </cell>
          <cell r="O427">
            <v>8.8699999999999992</v>
          </cell>
          <cell r="P427">
            <v>8.75</v>
          </cell>
          <cell r="Q427">
            <v>8.58</v>
          </cell>
        </row>
        <row r="428">
          <cell r="A428" t="str">
            <v xml:space="preserve"> 7/31/79</v>
          </cell>
          <cell r="C428">
            <v>9.27</v>
          </cell>
          <cell r="D428">
            <v>9.59</v>
          </cell>
          <cell r="E428">
            <v>9.89</v>
          </cell>
          <cell r="F428">
            <v>9.8000000000000007</v>
          </cell>
          <cell r="G428">
            <v>9.75</v>
          </cell>
          <cell r="H428">
            <v>9.4600000000000009</v>
          </cell>
          <cell r="I428">
            <v>9.31</v>
          </cell>
          <cell r="J428">
            <v>9.07</v>
          </cell>
          <cell r="K428">
            <v>8.9499999999999993</v>
          </cell>
          <cell r="L428">
            <v>8.9600000000000009</v>
          </cell>
          <cell r="M428">
            <v>8.9700000000000006</v>
          </cell>
          <cell r="N428">
            <v>8.99</v>
          </cell>
          <cell r="O428">
            <v>9.02</v>
          </cell>
          <cell r="P428">
            <v>8.85</v>
          </cell>
          <cell r="Q428">
            <v>8.61</v>
          </cell>
        </row>
        <row r="429">
          <cell r="A429" t="str">
            <v xml:space="preserve"> 8/31/79</v>
          </cell>
          <cell r="C429">
            <v>10.130000000000001</v>
          </cell>
          <cell r="D429">
            <v>10.27</v>
          </cell>
          <cell r="E429">
            <v>10.36</v>
          </cell>
          <cell r="F429">
            <v>10.45</v>
          </cell>
          <cell r="G429">
            <v>10.49</v>
          </cell>
          <cell r="H429">
            <v>10.07</v>
          </cell>
          <cell r="I429">
            <v>9.86</v>
          </cell>
          <cell r="J429">
            <v>9.57</v>
          </cell>
          <cell r="K429">
            <v>9.43</v>
          </cell>
          <cell r="L429">
            <v>9.34</v>
          </cell>
          <cell r="M429">
            <v>9.25</v>
          </cell>
          <cell r="N429">
            <v>9.1300000000000008</v>
          </cell>
          <cell r="O429">
            <v>9.01</v>
          </cell>
          <cell r="P429">
            <v>8.81</v>
          </cell>
          <cell r="Q429">
            <v>8.58</v>
          </cell>
        </row>
        <row r="430">
          <cell r="A430" t="str">
            <v xml:space="preserve"> 9/28/79</v>
          </cell>
          <cell r="C430">
            <v>10.28</v>
          </cell>
          <cell r="D430">
            <v>10.63</v>
          </cell>
          <cell r="E430">
            <v>10.86</v>
          </cell>
          <cell r="F430">
            <v>10.93</v>
          </cell>
          <cell r="G430">
            <v>10.96</v>
          </cell>
          <cell r="H430">
            <v>10.48</v>
          </cell>
          <cell r="I430">
            <v>10.24</v>
          </cell>
          <cell r="J430">
            <v>9.83</v>
          </cell>
          <cell r="K430">
            <v>9.6300000000000008</v>
          </cell>
          <cell r="L430">
            <v>9.5299999999999994</v>
          </cell>
          <cell r="M430">
            <v>9.42</v>
          </cell>
          <cell r="N430">
            <v>9.3699999999999992</v>
          </cell>
          <cell r="O430">
            <v>9.35</v>
          </cell>
          <cell r="P430">
            <v>9.0399999999999991</v>
          </cell>
          <cell r="Q430">
            <v>8.64</v>
          </cell>
        </row>
        <row r="431">
          <cell r="A431" t="str">
            <v>10/31/79</v>
          </cell>
          <cell r="C431">
            <v>11.85</v>
          </cell>
          <cell r="D431">
            <v>12.87</v>
          </cell>
          <cell r="E431">
            <v>13.13</v>
          </cell>
          <cell r="F431">
            <v>13.01</v>
          </cell>
          <cell r="G431">
            <v>12.95</v>
          </cell>
          <cell r="H431">
            <v>12.45</v>
          </cell>
          <cell r="I431">
            <v>12.19</v>
          </cell>
          <cell r="J431">
            <v>11.59</v>
          </cell>
          <cell r="K431">
            <v>11.28</v>
          </cell>
          <cell r="L431">
            <v>11.09</v>
          </cell>
          <cell r="M431">
            <v>10.87</v>
          </cell>
          <cell r="N431">
            <v>10.57</v>
          </cell>
          <cell r="O431">
            <v>10.25</v>
          </cell>
          <cell r="P431">
            <v>9.7899999999999991</v>
          </cell>
          <cell r="Q431">
            <v>9.25</v>
          </cell>
        </row>
        <row r="432">
          <cell r="A432" t="str">
            <v>11/30/79</v>
          </cell>
          <cell r="C432">
            <v>10.71</v>
          </cell>
          <cell r="D432">
            <v>12.22</v>
          </cell>
          <cell r="E432">
            <v>12.17</v>
          </cell>
          <cell r="F432">
            <v>11.76</v>
          </cell>
          <cell r="G432">
            <v>11.55</v>
          </cell>
          <cell r="H432">
            <v>11.38</v>
          </cell>
          <cell r="I432">
            <v>11.29</v>
          </cell>
          <cell r="J432">
            <v>10.64</v>
          </cell>
          <cell r="K432">
            <v>10.31</v>
          </cell>
          <cell r="L432">
            <v>10.37</v>
          </cell>
          <cell r="M432">
            <v>10.44</v>
          </cell>
          <cell r="N432">
            <v>10.31</v>
          </cell>
          <cell r="O432">
            <v>10.11</v>
          </cell>
          <cell r="P432">
            <v>9.66</v>
          </cell>
          <cell r="Q432">
            <v>9.11</v>
          </cell>
        </row>
        <row r="433">
          <cell r="A433" t="str">
            <v>12/31/79</v>
          </cell>
          <cell r="C433">
            <v>9.99</v>
          </cell>
          <cell r="D433">
            <v>12.58</v>
          </cell>
          <cell r="E433">
            <v>12.66</v>
          </cell>
          <cell r="F433">
            <v>12.09</v>
          </cell>
          <cell r="G433">
            <v>11.81</v>
          </cell>
          <cell r="H433">
            <v>11.5</v>
          </cell>
          <cell r="I433">
            <v>11.35</v>
          </cell>
          <cell r="J433">
            <v>10.7</v>
          </cell>
          <cell r="K433">
            <v>10.37</v>
          </cell>
          <cell r="L433">
            <v>10.36</v>
          </cell>
          <cell r="M433">
            <v>10.35</v>
          </cell>
          <cell r="N433">
            <v>10.32</v>
          </cell>
          <cell r="O433">
            <v>10.28</v>
          </cell>
          <cell r="P433">
            <v>9.92</v>
          </cell>
          <cell r="Q433">
            <v>9.4600000000000009</v>
          </cell>
        </row>
        <row r="434">
          <cell r="A434" t="str">
            <v xml:space="preserve"> 1/31/80</v>
          </cell>
          <cell r="C434">
            <v>11.89</v>
          </cell>
          <cell r="D434">
            <v>12.93</v>
          </cell>
          <cell r="E434">
            <v>12.89</v>
          </cell>
          <cell r="F434">
            <v>12.5</v>
          </cell>
          <cell r="G434">
            <v>12.3</v>
          </cell>
          <cell r="H434">
            <v>12.07</v>
          </cell>
          <cell r="I434">
            <v>11.95</v>
          </cell>
          <cell r="J434">
            <v>11.34</v>
          </cell>
          <cell r="K434">
            <v>11.03</v>
          </cell>
          <cell r="L434">
            <v>11.1</v>
          </cell>
          <cell r="M434">
            <v>11.17</v>
          </cell>
          <cell r="N434">
            <v>11.16</v>
          </cell>
          <cell r="O434">
            <v>11.12</v>
          </cell>
          <cell r="P434">
            <v>10.88</v>
          </cell>
          <cell r="Q434">
            <v>10.57</v>
          </cell>
        </row>
        <row r="435">
          <cell r="A435" t="str">
            <v xml:space="preserve"> 2/29/80</v>
          </cell>
          <cell r="C435">
            <v>13.95</v>
          </cell>
          <cell r="D435">
            <v>14.92</v>
          </cell>
          <cell r="E435">
            <v>15.05</v>
          </cell>
          <cell r="F435">
            <v>15.29</v>
          </cell>
          <cell r="G435">
            <v>15.42</v>
          </cell>
          <cell r="H435">
            <v>15.25</v>
          </cell>
          <cell r="I435">
            <v>15.16</v>
          </cell>
          <cell r="J435">
            <v>14.26</v>
          </cell>
          <cell r="K435">
            <v>13.82</v>
          </cell>
          <cell r="L435">
            <v>13.46</v>
          </cell>
          <cell r="M435">
            <v>13.06</v>
          </cell>
          <cell r="N435">
            <v>12.57</v>
          </cell>
          <cell r="O435">
            <v>12.09</v>
          </cell>
          <cell r="P435">
            <v>11.58</v>
          </cell>
          <cell r="Q435">
            <v>10.98</v>
          </cell>
        </row>
        <row r="436">
          <cell r="A436" t="str">
            <v xml:space="preserve"> 3/31/80</v>
          </cell>
          <cell r="C436">
            <v>15.9</v>
          </cell>
          <cell r="D436">
            <v>16.27</v>
          </cell>
          <cell r="E436">
            <v>16.27</v>
          </cell>
          <cell r="F436">
            <v>16.22</v>
          </cell>
          <cell r="G436">
            <v>16.190000000000001</v>
          </cell>
          <cell r="H436">
            <v>15.68</v>
          </cell>
          <cell r="I436">
            <v>15.42</v>
          </cell>
          <cell r="J436">
            <v>14.1</v>
          </cell>
          <cell r="K436">
            <v>13.45</v>
          </cell>
          <cell r="L436">
            <v>13.07</v>
          </cell>
          <cell r="M436">
            <v>12.64</v>
          </cell>
          <cell r="N436">
            <v>12.47</v>
          </cell>
          <cell r="O436">
            <v>12.42</v>
          </cell>
          <cell r="P436">
            <v>11.83</v>
          </cell>
          <cell r="Q436">
            <v>11.07</v>
          </cell>
        </row>
        <row r="437">
          <cell r="A437" t="str">
            <v xml:space="preserve"> 4/30/80</v>
          </cell>
          <cell r="C437">
            <v>9.9700000000000006</v>
          </cell>
          <cell r="D437">
            <v>11.51</v>
          </cell>
          <cell r="E437">
            <v>11.68</v>
          </cell>
          <cell r="F437">
            <v>11.75</v>
          </cell>
          <cell r="G437">
            <v>11.79</v>
          </cell>
          <cell r="H437">
            <v>11.56</v>
          </cell>
          <cell r="I437">
            <v>11.45</v>
          </cell>
          <cell r="J437">
            <v>10.77</v>
          </cell>
          <cell r="K437">
            <v>10.43</v>
          </cell>
          <cell r="L437">
            <v>10.55</v>
          </cell>
          <cell r="M437">
            <v>10.7</v>
          </cell>
          <cell r="N437">
            <v>10.8</v>
          </cell>
          <cell r="O437">
            <v>10.86</v>
          </cell>
          <cell r="P437">
            <v>10.64</v>
          </cell>
          <cell r="Q437">
            <v>10.33</v>
          </cell>
        </row>
        <row r="438">
          <cell r="A438" t="str">
            <v xml:space="preserve"> 5/30/80</v>
          </cell>
          <cell r="C438">
            <v>7.49</v>
          </cell>
          <cell r="D438">
            <v>8.2100000000000009</v>
          </cell>
          <cell r="E438">
            <v>8.3699999999999992</v>
          </cell>
          <cell r="F438">
            <v>8.52</v>
          </cell>
          <cell r="G438">
            <v>8.59</v>
          </cell>
          <cell r="H438">
            <v>8.8699999999999992</v>
          </cell>
          <cell r="I438">
            <v>9.01</v>
          </cell>
          <cell r="J438">
            <v>9.39</v>
          </cell>
          <cell r="K438">
            <v>9.58</v>
          </cell>
          <cell r="L438">
            <v>9.89</v>
          </cell>
          <cell r="M438">
            <v>10.26</v>
          </cell>
          <cell r="N438">
            <v>10.5</v>
          </cell>
          <cell r="O438">
            <v>10.67</v>
          </cell>
          <cell r="P438">
            <v>10.49</v>
          </cell>
          <cell r="Q438">
            <v>10.23</v>
          </cell>
        </row>
        <row r="439">
          <cell r="A439" t="str">
            <v xml:space="preserve"> 6/30/80</v>
          </cell>
          <cell r="C439">
            <v>6.45</v>
          </cell>
          <cell r="D439">
            <v>8.1999999999999993</v>
          </cell>
          <cell r="E439">
            <v>8.34</v>
          </cell>
          <cell r="F439">
            <v>8.5</v>
          </cell>
          <cell r="G439">
            <v>8.58</v>
          </cell>
          <cell r="H439">
            <v>8.91</v>
          </cell>
          <cell r="I439">
            <v>9.07</v>
          </cell>
          <cell r="J439">
            <v>9.42</v>
          </cell>
          <cell r="K439">
            <v>9.59</v>
          </cell>
          <cell r="L439">
            <v>9.76</v>
          </cell>
          <cell r="M439">
            <v>9.9600000000000009</v>
          </cell>
          <cell r="N439">
            <v>10.14</v>
          </cell>
          <cell r="O439">
            <v>10.3</v>
          </cell>
          <cell r="P439">
            <v>10.26</v>
          </cell>
          <cell r="Q439">
            <v>10.18</v>
          </cell>
        </row>
        <row r="440">
          <cell r="A440" t="str">
            <v xml:space="preserve"> 7/31/80</v>
          </cell>
          <cell r="C440">
            <v>7.62</v>
          </cell>
          <cell r="D440">
            <v>8.99</v>
          </cell>
          <cell r="E440">
            <v>9.0299999999999994</v>
          </cell>
          <cell r="F440">
            <v>8.99</v>
          </cell>
          <cell r="G440">
            <v>8.9700000000000006</v>
          </cell>
          <cell r="H440">
            <v>9.34</v>
          </cell>
          <cell r="I440">
            <v>9.52</v>
          </cell>
          <cell r="J440">
            <v>10.02</v>
          </cell>
          <cell r="K440">
            <v>10.27</v>
          </cell>
          <cell r="L440">
            <v>10.4</v>
          </cell>
          <cell r="M440">
            <v>10.55</v>
          </cell>
          <cell r="N440">
            <v>10.61</v>
          </cell>
          <cell r="O440">
            <v>10.63</v>
          </cell>
          <cell r="P440">
            <v>10.43</v>
          </cell>
          <cell r="Q440">
            <v>10.15</v>
          </cell>
        </row>
        <row r="441">
          <cell r="A441" t="str">
            <v xml:space="preserve"> 8/29/80</v>
          </cell>
          <cell r="C441">
            <v>9.3699999999999992</v>
          </cell>
          <cell r="D441">
            <v>10.4</v>
          </cell>
          <cell r="E441">
            <v>10.75</v>
          </cell>
          <cell r="F441">
            <v>10.87</v>
          </cell>
          <cell r="G441">
            <v>10.94</v>
          </cell>
          <cell r="H441">
            <v>11.37</v>
          </cell>
          <cell r="I441">
            <v>11.6</v>
          </cell>
          <cell r="J441">
            <v>11.56</v>
          </cell>
          <cell r="K441">
            <v>11.54</v>
          </cell>
          <cell r="L441">
            <v>11.46</v>
          </cell>
          <cell r="M441">
            <v>11.37</v>
          </cell>
          <cell r="N441">
            <v>11.58</v>
          </cell>
          <cell r="O441">
            <v>11.9</v>
          </cell>
          <cell r="P441">
            <v>11.34</v>
          </cell>
          <cell r="Q441">
            <v>10.54</v>
          </cell>
        </row>
        <row r="442">
          <cell r="A442" t="str">
            <v xml:space="preserve"> 9/30/80</v>
          </cell>
          <cell r="C442">
            <v>11.54</v>
          </cell>
          <cell r="D442">
            <v>11.78</v>
          </cell>
          <cell r="E442">
            <v>12.35</v>
          </cell>
          <cell r="F442">
            <v>12.43</v>
          </cell>
          <cell r="G442">
            <v>12.46</v>
          </cell>
          <cell r="H442">
            <v>12.49</v>
          </cell>
          <cell r="I442">
            <v>12.5</v>
          </cell>
          <cell r="J442">
            <v>12.23</v>
          </cell>
          <cell r="K442">
            <v>12.09</v>
          </cell>
          <cell r="L442">
            <v>12</v>
          </cell>
          <cell r="M442">
            <v>11.89</v>
          </cell>
          <cell r="N442">
            <v>11.97</v>
          </cell>
          <cell r="O442">
            <v>12.12</v>
          </cell>
          <cell r="P442">
            <v>11.7</v>
          </cell>
          <cell r="Q442">
            <v>11.13</v>
          </cell>
        </row>
        <row r="443">
          <cell r="A443" t="str">
            <v>10/30/80</v>
          </cell>
          <cell r="C443">
            <v>11.55</v>
          </cell>
          <cell r="D443">
            <v>13.6</v>
          </cell>
          <cell r="E443">
            <v>13.54</v>
          </cell>
          <cell r="F443">
            <v>13.46</v>
          </cell>
          <cell r="G443">
            <v>13.42</v>
          </cell>
          <cell r="H443">
            <v>13.22</v>
          </cell>
          <cell r="I443">
            <v>13.13</v>
          </cell>
          <cell r="J443">
            <v>13.04</v>
          </cell>
          <cell r="K443">
            <v>12.99</v>
          </cell>
          <cell r="L443">
            <v>12.78</v>
          </cell>
          <cell r="M443">
            <v>12.53</v>
          </cell>
          <cell r="N443">
            <v>12.44</v>
          </cell>
          <cell r="O443">
            <v>12.42</v>
          </cell>
          <cell r="P443">
            <v>12.02</v>
          </cell>
          <cell r="Q443">
            <v>11.49</v>
          </cell>
        </row>
        <row r="444">
          <cell r="A444" t="str">
            <v>11/28/80</v>
          </cell>
          <cell r="C444">
            <v>15.13</v>
          </cell>
          <cell r="D444">
            <v>15.73</v>
          </cell>
          <cell r="E444">
            <v>15.38</v>
          </cell>
          <cell r="F444">
            <v>14.94</v>
          </cell>
          <cell r="G444">
            <v>14.71</v>
          </cell>
          <cell r="H444">
            <v>14.22</v>
          </cell>
          <cell r="I444">
            <v>13.98</v>
          </cell>
          <cell r="J444">
            <v>13.32</v>
          </cell>
          <cell r="K444">
            <v>12.99</v>
          </cell>
          <cell r="L444">
            <v>12.9</v>
          </cell>
          <cell r="M444">
            <v>12.79</v>
          </cell>
          <cell r="N444">
            <v>12.56</v>
          </cell>
          <cell r="O444">
            <v>12.29</v>
          </cell>
          <cell r="P444">
            <v>11.68</v>
          </cell>
          <cell r="Q444">
            <v>10.93</v>
          </cell>
        </row>
        <row r="445">
          <cell r="A445" t="str">
            <v>12/31/80</v>
          </cell>
          <cell r="C445">
            <v>13.16</v>
          </cell>
          <cell r="D445">
            <v>15.38</v>
          </cell>
          <cell r="E445">
            <v>15.07</v>
          </cell>
          <cell r="F445">
            <v>14.09</v>
          </cell>
          <cell r="G445">
            <v>13.61</v>
          </cell>
          <cell r="H445">
            <v>13.17</v>
          </cell>
          <cell r="I445">
            <v>12.95</v>
          </cell>
          <cell r="J445">
            <v>12.79</v>
          </cell>
          <cell r="K445">
            <v>12.71</v>
          </cell>
          <cell r="L445">
            <v>12.5</v>
          </cell>
          <cell r="M445">
            <v>12.26</v>
          </cell>
          <cell r="N445">
            <v>12.18</v>
          </cell>
          <cell r="O445">
            <v>12.18</v>
          </cell>
          <cell r="P445">
            <v>11.55</v>
          </cell>
          <cell r="Q445">
            <v>10.75</v>
          </cell>
        </row>
        <row r="446">
          <cell r="A446" t="str">
            <v xml:space="preserve"> 1/30/81</v>
          </cell>
          <cell r="C446">
            <v>14.64</v>
          </cell>
          <cell r="D446">
            <v>15.85</v>
          </cell>
          <cell r="E446">
            <v>15.17</v>
          </cell>
          <cell r="F446">
            <v>14.59</v>
          </cell>
          <cell r="G446">
            <v>14.3</v>
          </cell>
          <cell r="H446">
            <v>13.72</v>
          </cell>
          <cell r="I446">
            <v>13.43</v>
          </cell>
          <cell r="J446">
            <v>12.99</v>
          </cell>
          <cell r="K446">
            <v>12.78</v>
          </cell>
          <cell r="L446">
            <v>12.67</v>
          </cell>
          <cell r="M446">
            <v>12.54</v>
          </cell>
          <cell r="N446">
            <v>12.46</v>
          </cell>
          <cell r="O446">
            <v>12.4</v>
          </cell>
          <cell r="P446">
            <v>11.74</v>
          </cell>
          <cell r="Q446">
            <v>10.91</v>
          </cell>
        </row>
        <row r="447">
          <cell r="A447" t="str">
            <v xml:space="preserve"> 2/27/81</v>
          </cell>
          <cell r="C447">
            <v>14.55</v>
          </cell>
          <cell r="D447">
            <v>15.2</v>
          </cell>
          <cell r="E447">
            <v>15.01</v>
          </cell>
          <cell r="F447">
            <v>14.55</v>
          </cell>
          <cell r="G447">
            <v>14.31</v>
          </cell>
          <cell r="H447">
            <v>14.05</v>
          </cell>
          <cell r="I447">
            <v>13.91</v>
          </cell>
          <cell r="J447">
            <v>13.91</v>
          </cell>
          <cell r="K447">
            <v>13.91</v>
          </cell>
          <cell r="L447">
            <v>13.69</v>
          </cell>
          <cell r="M447">
            <v>13.44</v>
          </cell>
          <cell r="N447">
            <v>13.17</v>
          </cell>
          <cell r="O447">
            <v>12.91</v>
          </cell>
          <cell r="P447">
            <v>12.36</v>
          </cell>
          <cell r="Q447">
            <v>11.68</v>
          </cell>
        </row>
        <row r="448">
          <cell r="A448" t="str">
            <v xml:space="preserve"> 3/31/81</v>
          </cell>
          <cell r="C448">
            <v>13.53</v>
          </cell>
          <cell r="D448">
            <v>13.29</v>
          </cell>
          <cell r="E448">
            <v>12.94</v>
          </cell>
          <cell r="F448">
            <v>13.11</v>
          </cell>
          <cell r="G448">
            <v>13.19</v>
          </cell>
          <cell r="H448">
            <v>13.37</v>
          </cell>
          <cell r="I448">
            <v>13.45</v>
          </cell>
          <cell r="J448">
            <v>13.39</v>
          </cell>
          <cell r="K448">
            <v>13.36</v>
          </cell>
          <cell r="L448">
            <v>13.28</v>
          </cell>
          <cell r="M448">
            <v>13.19</v>
          </cell>
          <cell r="N448">
            <v>12.93</v>
          </cell>
          <cell r="O448">
            <v>12.61</v>
          </cell>
          <cell r="P448">
            <v>12.04</v>
          </cell>
          <cell r="Q448">
            <v>11.37</v>
          </cell>
        </row>
        <row r="449">
          <cell r="A449" t="str">
            <v xml:space="preserve"> 4/30/81</v>
          </cell>
          <cell r="C449">
            <v>14.1</v>
          </cell>
          <cell r="D449">
            <v>15.84</v>
          </cell>
          <cell r="E449">
            <v>15.27</v>
          </cell>
          <cell r="F449">
            <v>15.17</v>
          </cell>
          <cell r="G449">
            <v>15.12</v>
          </cell>
          <cell r="H449">
            <v>14.91</v>
          </cell>
          <cell r="I449">
            <v>14.8</v>
          </cell>
          <cell r="J449">
            <v>14.62</v>
          </cell>
          <cell r="K449">
            <v>14.53</v>
          </cell>
          <cell r="L449">
            <v>14.33</v>
          </cell>
          <cell r="M449">
            <v>14.1</v>
          </cell>
          <cell r="N449">
            <v>13.79</v>
          </cell>
          <cell r="O449">
            <v>13.47</v>
          </cell>
          <cell r="P449">
            <v>12.86</v>
          </cell>
          <cell r="Q449">
            <v>12.12</v>
          </cell>
        </row>
        <row r="450">
          <cell r="A450" t="str">
            <v xml:space="preserve"> 5/29/81</v>
          </cell>
          <cell r="C450">
            <v>16.47</v>
          </cell>
          <cell r="D450">
            <v>16.61</v>
          </cell>
          <cell r="E450">
            <v>15.96</v>
          </cell>
          <cell r="F450">
            <v>15.44</v>
          </cell>
          <cell r="G450">
            <v>15.18</v>
          </cell>
          <cell r="H450">
            <v>15</v>
          </cell>
          <cell r="I450">
            <v>14.91</v>
          </cell>
          <cell r="J450">
            <v>14.3</v>
          </cell>
          <cell r="K450">
            <v>14</v>
          </cell>
          <cell r="L450">
            <v>13.72</v>
          </cell>
          <cell r="M450">
            <v>13.4</v>
          </cell>
          <cell r="N450">
            <v>13.2</v>
          </cell>
          <cell r="O450">
            <v>13.05</v>
          </cell>
          <cell r="P450">
            <v>12.33</v>
          </cell>
          <cell r="Q450">
            <v>11.43</v>
          </cell>
        </row>
        <row r="451">
          <cell r="A451" t="str">
            <v xml:space="preserve"> 6/30/81</v>
          </cell>
          <cell r="C451">
            <v>15.02</v>
          </cell>
          <cell r="D451">
            <v>15.51</v>
          </cell>
          <cell r="E451">
            <v>15.4</v>
          </cell>
          <cell r="F451">
            <v>15.17</v>
          </cell>
          <cell r="G451">
            <v>15.05</v>
          </cell>
          <cell r="H451">
            <v>14.96</v>
          </cell>
          <cell r="I451">
            <v>14.91</v>
          </cell>
          <cell r="J451">
            <v>14.32</v>
          </cell>
          <cell r="K451">
            <v>14.03</v>
          </cell>
          <cell r="L451">
            <v>13.85</v>
          </cell>
          <cell r="M451">
            <v>13.66</v>
          </cell>
          <cell r="N451">
            <v>13.38</v>
          </cell>
          <cell r="O451">
            <v>13.09</v>
          </cell>
          <cell r="P451">
            <v>12.33</v>
          </cell>
          <cell r="Q451">
            <v>11.42</v>
          </cell>
        </row>
        <row r="452">
          <cell r="A452" t="str">
            <v xml:space="preserve"> 7/31/81</v>
          </cell>
          <cell r="C452">
            <v>16.22</v>
          </cell>
          <cell r="D452">
            <v>16.29</v>
          </cell>
          <cell r="E452">
            <v>16.239999999999998</v>
          </cell>
          <cell r="F452">
            <v>16.29</v>
          </cell>
          <cell r="G452">
            <v>16.309999999999999</v>
          </cell>
          <cell r="H452">
            <v>16.100000000000001</v>
          </cell>
          <cell r="I452">
            <v>15.99</v>
          </cell>
          <cell r="J452">
            <v>15.62</v>
          </cell>
          <cell r="K452">
            <v>15.43</v>
          </cell>
          <cell r="L452">
            <v>15.07</v>
          </cell>
          <cell r="M452">
            <v>14.65</v>
          </cell>
          <cell r="N452">
            <v>14.22</v>
          </cell>
          <cell r="O452">
            <v>13.81</v>
          </cell>
          <cell r="P452">
            <v>12.96</v>
          </cell>
          <cell r="Q452">
            <v>11.92</v>
          </cell>
        </row>
        <row r="453">
          <cell r="A453" t="str">
            <v xml:space="preserve"> 8/31/81</v>
          </cell>
          <cell r="C453">
            <v>15.67</v>
          </cell>
          <cell r="D453">
            <v>16.73</v>
          </cell>
          <cell r="E453">
            <v>17.05</v>
          </cell>
          <cell r="F453">
            <v>17</v>
          </cell>
          <cell r="G453">
            <v>16.97</v>
          </cell>
          <cell r="H453">
            <v>16.899999999999999</v>
          </cell>
          <cell r="I453">
            <v>16.86</v>
          </cell>
          <cell r="J453">
            <v>16.32</v>
          </cell>
          <cell r="K453">
            <v>16.05</v>
          </cell>
          <cell r="L453">
            <v>15.78</v>
          </cell>
          <cell r="M453">
            <v>15.47</v>
          </cell>
          <cell r="N453">
            <v>14.94</v>
          </cell>
          <cell r="O453">
            <v>14.36</v>
          </cell>
          <cell r="P453">
            <v>13.76</v>
          </cell>
          <cell r="Q453">
            <v>13.08</v>
          </cell>
        </row>
        <row r="454">
          <cell r="A454" t="str">
            <v xml:space="preserve"> 9/30/81</v>
          </cell>
          <cell r="C454">
            <v>14.11</v>
          </cell>
          <cell r="D454">
            <v>15.05</v>
          </cell>
          <cell r="E454">
            <v>16.22</v>
          </cell>
          <cell r="F454">
            <v>16.43</v>
          </cell>
          <cell r="G454">
            <v>16.54</v>
          </cell>
          <cell r="H454">
            <v>16.75</v>
          </cell>
          <cell r="I454">
            <v>16.86</v>
          </cell>
          <cell r="J454">
            <v>16.54</v>
          </cell>
          <cell r="K454">
            <v>16.38</v>
          </cell>
          <cell r="L454">
            <v>16.059999999999999</v>
          </cell>
          <cell r="M454">
            <v>15.69</v>
          </cell>
          <cell r="N454">
            <v>15.48</v>
          </cell>
          <cell r="O454">
            <v>15.36</v>
          </cell>
          <cell r="P454">
            <v>14.25</v>
          </cell>
          <cell r="Q454">
            <v>12.83</v>
          </cell>
        </row>
        <row r="455">
          <cell r="A455" t="str">
            <v>10/30/81</v>
          </cell>
          <cell r="C455">
            <v>13.16</v>
          </cell>
          <cell r="D455">
            <v>13.6</v>
          </cell>
          <cell r="E455">
            <v>14.04</v>
          </cell>
          <cell r="F455">
            <v>14.23</v>
          </cell>
          <cell r="G455">
            <v>14.32</v>
          </cell>
          <cell r="H455">
            <v>14.58</v>
          </cell>
          <cell r="I455">
            <v>14.71</v>
          </cell>
          <cell r="J455">
            <v>14.74</v>
          </cell>
          <cell r="K455">
            <v>14.75</v>
          </cell>
          <cell r="L455">
            <v>14.67</v>
          </cell>
          <cell r="M455">
            <v>14.58</v>
          </cell>
          <cell r="N455">
            <v>14.54</v>
          </cell>
          <cell r="O455">
            <v>14.52</v>
          </cell>
          <cell r="P455">
            <v>13.81</v>
          </cell>
          <cell r="Q455">
            <v>12.9</v>
          </cell>
        </row>
        <row r="456">
          <cell r="A456" t="str">
            <v>11/30/81</v>
          </cell>
          <cell r="C456">
            <v>10.67</v>
          </cell>
          <cell r="D456">
            <v>11.33</v>
          </cell>
          <cell r="E456">
            <v>11.81</v>
          </cell>
          <cell r="F456">
            <v>12.12</v>
          </cell>
          <cell r="G456">
            <v>12.27</v>
          </cell>
          <cell r="H456">
            <v>12.67</v>
          </cell>
          <cell r="I456">
            <v>12.87</v>
          </cell>
          <cell r="J456">
            <v>13.03</v>
          </cell>
          <cell r="K456">
            <v>13.11</v>
          </cell>
          <cell r="L456">
            <v>13.2</v>
          </cell>
          <cell r="M456">
            <v>13.29</v>
          </cell>
          <cell r="N456">
            <v>13.24</v>
          </cell>
          <cell r="O456">
            <v>13.12</v>
          </cell>
          <cell r="P456">
            <v>12.78</v>
          </cell>
          <cell r="Q456">
            <v>12.37</v>
          </cell>
        </row>
        <row r="457">
          <cell r="A457" t="str">
            <v>12/31/81</v>
          </cell>
          <cell r="C457">
            <v>9.9499999999999993</v>
          </cell>
          <cell r="D457">
            <v>11.86</v>
          </cell>
          <cell r="E457">
            <v>12.93</v>
          </cell>
          <cell r="F457">
            <v>13.3</v>
          </cell>
          <cell r="G457">
            <v>13.48</v>
          </cell>
          <cell r="H457">
            <v>13.82</v>
          </cell>
          <cell r="I457">
            <v>13.99</v>
          </cell>
          <cell r="J457">
            <v>14.05</v>
          </cell>
          <cell r="K457">
            <v>14.08</v>
          </cell>
          <cell r="L457">
            <v>14.06</v>
          </cell>
          <cell r="M457">
            <v>14.04</v>
          </cell>
          <cell r="N457">
            <v>13.98</v>
          </cell>
          <cell r="O457">
            <v>13.89</v>
          </cell>
          <cell r="P457">
            <v>13.13</v>
          </cell>
          <cell r="Q457">
            <v>12.2</v>
          </cell>
        </row>
        <row r="458">
          <cell r="A458" t="str">
            <v xml:space="preserve"> 1/29/82</v>
          </cell>
          <cell r="C458">
            <v>12.39</v>
          </cell>
          <cell r="D458">
            <v>13.52</v>
          </cell>
          <cell r="E458">
            <v>13.68</v>
          </cell>
          <cell r="F458">
            <v>14</v>
          </cell>
          <cell r="G458">
            <v>14.17</v>
          </cell>
          <cell r="H458">
            <v>14.39</v>
          </cell>
          <cell r="I458">
            <v>14.49</v>
          </cell>
          <cell r="J458">
            <v>14.36</v>
          </cell>
          <cell r="K458">
            <v>14.3</v>
          </cell>
          <cell r="L458">
            <v>14.28</v>
          </cell>
          <cell r="M458">
            <v>14.26</v>
          </cell>
          <cell r="N458">
            <v>14.23</v>
          </cell>
          <cell r="O458">
            <v>14.18</v>
          </cell>
          <cell r="P458">
            <v>13.41</v>
          </cell>
          <cell r="Q458">
            <v>12.44</v>
          </cell>
        </row>
        <row r="459">
          <cell r="A459" t="str">
            <v xml:space="preserve"> 2/26/82</v>
          </cell>
          <cell r="C459">
            <v>12.46</v>
          </cell>
          <cell r="D459">
            <v>13.66</v>
          </cell>
          <cell r="E459">
            <v>14.03</v>
          </cell>
          <cell r="F459">
            <v>14.21</v>
          </cell>
          <cell r="G459">
            <v>14.3</v>
          </cell>
          <cell r="H459">
            <v>14.43</v>
          </cell>
          <cell r="I459">
            <v>14.49</v>
          </cell>
          <cell r="J459">
            <v>14.34</v>
          </cell>
          <cell r="K459">
            <v>14.27</v>
          </cell>
          <cell r="L459">
            <v>14.14</v>
          </cell>
          <cell r="M459">
            <v>14</v>
          </cell>
          <cell r="N459">
            <v>14.01</v>
          </cell>
          <cell r="O459">
            <v>14.1</v>
          </cell>
          <cell r="P459">
            <v>13.38</v>
          </cell>
          <cell r="Q459">
            <v>12.49</v>
          </cell>
        </row>
        <row r="460">
          <cell r="A460" t="str">
            <v xml:space="preserve"> 3/31/82</v>
          </cell>
          <cell r="C460">
            <v>13.98</v>
          </cell>
          <cell r="D460">
            <v>14.2</v>
          </cell>
          <cell r="E460">
            <v>14.24</v>
          </cell>
          <cell r="F460">
            <v>14.33</v>
          </cell>
          <cell r="G460">
            <v>14.38</v>
          </cell>
          <cell r="H460">
            <v>14.55</v>
          </cell>
          <cell r="I460">
            <v>14.63</v>
          </cell>
          <cell r="J460">
            <v>14.5</v>
          </cell>
          <cell r="K460">
            <v>14.43</v>
          </cell>
          <cell r="L460">
            <v>14.35</v>
          </cell>
          <cell r="M460">
            <v>14.27</v>
          </cell>
          <cell r="N460">
            <v>13.93</v>
          </cell>
          <cell r="O460">
            <v>13.52</v>
          </cell>
          <cell r="P460">
            <v>13.02</v>
          </cell>
          <cell r="Q460">
            <v>12.47</v>
          </cell>
        </row>
        <row r="461">
          <cell r="A461" t="str">
            <v xml:space="preserve"> 4/30/82</v>
          </cell>
          <cell r="C461">
            <v>12.85</v>
          </cell>
          <cell r="D461">
            <v>13.36</v>
          </cell>
          <cell r="E461">
            <v>13.37</v>
          </cell>
          <cell r="F461">
            <v>13.77</v>
          </cell>
          <cell r="G461">
            <v>13.98</v>
          </cell>
          <cell r="H461">
            <v>14.1</v>
          </cell>
          <cell r="I461">
            <v>14.16</v>
          </cell>
          <cell r="J461">
            <v>13.97</v>
          </cell>
          <cell r="K461">
            <v>13.87</v>
          </cell>
          <cell r="L461">
            <v>13.83</v>
          </cell>
          <cell r="M461">
            <v>13.79</v>
          </cell>
          <cell r="N461">
            <v>13.55</v>
          </cell>
          <cell r="O461">
            <v>13.26</v>
          </cell>
          <cell r="P461">
            <v>12.81</v>
          </cell>
          <cell r="Q461">
            <v>12.32</v>
          </cell>
        </row>
        <row r="462">
          <cell r="A462" t="str">
            <v xml:space="preserve"> 5/28/82</v>
          </cell>
          <cell r="C462">
            <v>11.9</v>
          </cell>
          <cell r="D462">
            <v>12.36</v>
          </cell>
          <cell r="E462">
            <v>12.49</v>
          </cell>
          <cell r="F462">
            <v>12.92</v>
          </cell>
          <cell r="G462">
            <v>13.14</v>
          </cell>
          <cell r="H462">
            <v>13.49</v>
          </cell>
          <cell r="I462">
            <v>13.66</v>
          </cell>
          <cell r="J462">
            <v>13.75</v>
          </cell>
          <cell r="K462">
            <v>13.8</v>
          </cell>
          <cell r="L462">
            <v>13.77</v>
          </cell>
          <cell r="M462">
            <v>13.74</v>
          </cell>
          <cell r="N462">
            <v>13.61</v>
          </cell>
          <cell r="O462">
            <v>13.46</v>
          </cell>
          <cell r="P462">
            <v>12.95</v>
          </cell>
          <cell r="Q462">
            <v>12.38</v>
          </cell>
        </row>
        <row r="463">
          <cell r="A463" t="str">
            <v xml:space="preserve"> 6/30/82</v>
          </cell>
          <cell r="C463">
            <v>11.89</v>
          </cell>
          <cell r="D463">
            <v>13.63</v>
          </cell>
          <cell r="E463">
            <v>14.15</v>
          </cell>
          <cell r="F463">
            <v>14.36</v>
          </cell>
          <cell r="G463">
            <v>14.47</v>
          </cell>
          <cell r="H463">
            <v>14.65</v>
          </cell>
          <cell r="I463">
            <v>14.73</v>
          </cell>
          <cell r="J463">
            <v>14.66</v>
          </cell>
          <cell r="K463">
            <v>14.62</v>
          </cell>
          <cell r="L463">
            <v>14.51</v>
          </cell>
          <cell r="M463">
            <v>14.38</v>
          </cell>
          <cell r="N463">
            <v>14.07</v>
          </cell>
          <cell r="O463">
            <v>13.72</v>
          </cell>
          <cell r="P463">
            <v>13.24</v>
          </cell>
          <cell r="Q463">
            <v>12.71</v>
          </cell>
        </row>
        <row r="464">
          <cell r="A464" t="str">
            <v xml:space="preserve"> 7/30/82</v>
          </cell>
          <cell r="C464">
            <v>9.16</v>
          </cell>
          <cell r="D464">
            <v>10.44</v>
          </cell>
          <cell r="E464">
            <v>11.64</v>
          </cell>
          <cell r="F464">
            <v>12.47</v>
          </cell>
          <cell r="G464">
            <v>12.9</v>
          </cell>
          <cell r="H464">
            <v>13.22</v>
          </cell>
          <cell r="I464">
            <v>13.38</v>
          </cell>
          <cell r="J464">
            <v>13.6</v>
          </cell>
          <cell r="K464">
            <v>13.7</v>
          </cell>
          <cell r="L464">
            <v>13.68</v>
          </cell>
          <cell r="M464">
            <v>13.64</v>
          </cell>
          <cell r="N464">
            <v>13.54</v>
          </cell>
          <cell r="O464">
            <v>13.42</v>
          </cell>
          <cell r="P464">
            <v>13.03</v>
          </cell>
          <cell r="Q464">
            <v>12.6</v>
          </cell>
        </row>
        <row r="465">
          <cell r="A465" t="str">
            <v xml:space="preserve"> 8/31/82</v>
          </cell>
          <cell r="C465">
            <v>6.48</v>
          </cell>
          <cell r="D465">
            <v>8.58</v>
          </cell>
          <cell r="E465">
            <v>10.11</v>
          </cell>
          <cell r="F465">
            <v>11</v>
          </cell>
          <cell r="G465">
            <v>11.45</v>
          </cell>
          <cell r="H465">
            <v>11.94</v>
          </cell>
          <cell r="I465">
            <v>12.18</v>
          </cell>
          <cell r="J465">
            <v>12.53</v>
          </cell>
          <cell r="K465">
            <v>12.7</v>
          </cell>
          <cell r="L465">
            <v>12.74</v>
          </cell>
          <cell r="M465">
            <v>12.79</v>
          </cell>
          <cell r="N465">
            <v>12.57</v>
          </cell>
          <cell r="O465">
            <v>12.25</v>
          </cell>
          <cell r="P465">
            <v>12.23</v>
          </cell>
          <cell r="Q465">
            <v>12.25</v>
          </cell>
        </row>
        <row r="466">
          <cell r="A466" t="str">
            <v xml:space="preserve"> 9/30/82</v>
          </cell>
          <cell r="C466">
            <v>7.21</v>
          </cell>
          <cell r="D466">
            <v>7.91</v>
          </cell>
          <cell r="E466">
            <v>9.44</v>
          </cell>
          <cell r="F466">
            <v>10.130000000000001</v>
          </cell>
          <cell r="G466">
            <v>10.48</v>
          </cell>
          <cell r="H466">
            <v>11.2</v>
          </cell>
          <cell r="I466">
            <v>11.56</v>
          </cell>
          <cell r="J466">
            <v>11.74</v>
          </cell>
          <cell r="K466">
            <v>11.83</v>
          </cell>
          <cell r="L466">
            <v>11.86</v>
          </cell>
          <cell r="M466">
            <v>11.9</v>
          </cell>
          <cell r="N466">
            <v>11.8</v>
          </cell>
          <cell r="O466">
            <v>11.65</v>
          </cell>
          <cell r="P466">
            <v>11.42</v>
          </cell>
          <cell r="Q466">
            <v>11.17</v>
          </cell>
        </row>
        <row r="467">
          <cell r="A467" t="str">
            <v>10/29/82</v>
          </cell>
          <cell r="C467">
            <v>7.75</v>
          </cell>
          <cell r="D467">
            <v>8.35</v>
          </cell>
          <cell r="E467">
            <v>8.8699999999999992</v>
          </cell>
          <cell r="F467">
            <v>9.3000000000000007</v>
          </cell>
          <cell r="G467">
            <v>9.52</v>
          </cell>
          <cell r="H467">
            <v>9.93</v>
          </cell>
          <cell r="I467">
            <v>10.130000000000001</v>
          </cell>
          <cell r="J467">
            <v>10.55</v>
          </cell>
          <cell r="K467">
            <v>10.76</v>
          </cell>
          <cell r="L467">
            <v>10.84</v>
          </cell>
          <cell r="M467">
            <v>10.92</v>
          </cell>
          <cell r="N467">
            <v>10.88</v>
          </cell>
          <cell r="O467">
            <v>10.8</v>
          </cell>
          <cell r="P467">
            <v>10.68</v>
          </cell>
          <cell r="Q467">
            <v>10.56</v>
          </cell>
        </row>
        <row r="468">
          <cell r="A468" t="str">
            <v>11/30/82</v>
          </cell>
          <cell r="C468">
            <v>7.84</v>
          </cell>
          <cell r="D468">
            <v>8.65</v>
          </cell>
          <cell r="E468">
            <v>8.9700000000000006</v>
          </cell>
          <cell r="F468">
            <v>9.2899999999999991</v>
          </cell>
          <cell r="G468">
            <v>9.4600000000000009</v>
          </cell>
          <cell r="H468">
            <v>9.85</v>
          </cell>
          <cell r="I468">
            <v>10.050000000000001</v>
          </cell>
          <cell r="J468">
            <v>10.48</v>
          </cell>
          <cell r="K468">
            <v>10.7</v>
          </cell>
          <cell r="L468">
            <v>10.88</v>
          </cell>
          <cell r="M468">
            <v>11.1</v>
          </cell>
          <cell r="N468">
            <v>11.08</v>
          </cell>
          <cell r="O468">
            <v>10.97</v>
          </cell>
          <cell r="P468">
            <v>10.86</v>
          </cell>
          <cell r="Q468">
            <v>10.74</v>
          </cell>
        </row>
        <row r="469">
          <cell r="A469" t="str">
            <v>12/31/82</v>
          </cell>
          <cell r="C469">
            <v>8.4</v>
          </cell>
          <cell r="D469">
            <v>8.4700000000000006</v>
          </cell>
          <cell r="E469">
            <v>8.56</v>
          </cell>
          <cell r="F469">
            <v>8.81</v>
          </cell>
          <cell r="G469">
            <v>8.94</v>
          </cell>
          <cell r="H469">
            <v>9.41</v>
          </cell>
          <cell r="I469">
            <v>9.64</v>
          </cell>
          <cell r="J469">
            <v>10.09</v>
          </cell>
          <cell r="K469">
            <v>10.31</v>
          </cell>
          <cell r="L469">
            <v>10.48</v>
          </cell>
          <cell r="M469">
            <v>10.68</v>
          </cell>
          <cell r="N469">
            <v>10.79</v>
          </cell>
          <cell r="O469">
            <v>10.86</v>
          </cell>
          <cell r="P469">
            <v>10.67</v>
          </cell>
          <cell r="Q469">
            <v>10.4</v>
          </cell>
        </row>
        <row r="470">
          <cell r="A470" t="str">
            <v xml:space="preserve"> 1/31/83</v>
          </cell>
          <cell r="C470">
            <v>8.15</v>
          </cell>
          <cell r="D470">
            <v>8.6</v>
          </cell>
          <cell r="E470">
            <v>8.7100000000000009</v>
          </cell>
          <cell r="F470">
            <v>8.98</v>
          </cell>
          <cell r="G470">
            <v>9.1199999999999992</v>
          </cell>
          <cell r="H470">
            <v>9.57</v>
          </cell>
          <cell r="I470">
            <v>9.7899999999999991</v>
          </cell>
          <cell r="J470">
            <v>10.25</v>
          </cell>
          <cell r="K470">
            <v>10.48</v>
          </cell>
          <cell r="L470">
            <v>10.78</v>
          </cell>
          <cell r="M470">
            <v>11.12</v>
          </cell>
          <cell r="N470">
            <v>11.29</v>
          </cell>
          <cell r="O470">
            <v>11.37</v>
          </cell>
          <cell r="P470">
            <v>11.36</v>
          </cell>
          <cell r="Q470">
            <v>11.34</v>
          </cell>
        </row>
        <row r="471">
          <cell r="A471" t="str">
            <v xml:space="preserve"> 2/28/83</v>
          </cell>
          <cell r="C471">
            <v>7.6</v>
          </cell>
          <cell r="D471">
            <v>8.3000000000000007</v>
          </cell>
          <cell r="E471">
            <v>8.4</v>
          </cell>
          <cell r="F471">
            <v>8.61</v>
          </cell>
          <cell r="G471">
            <v>8.7100000000000009</v>
          </cell>
          <cell r="H471">
            <v>9.1999999999999993</v>
          </cell>
          <cell r="I471">
            <v>9.44</v>
          </cell>
          <cell r="J471">
            <v>9.83</v>
          </cell>
          <cell r="K471">
            <v>10.02</v>
          </cell>
          <cell r="L471">
            <v>10.24</v>
          </cell>
          <cell r="M471">
            <v>10.49</v>
          </cell>
          <cell r="N471">
            <v>10.72</v>
          </cell>
          <cell r="O471">
            <v>10.91</v>
          </cell>
          <cell r="P471">
            <v>10.84</v>
          </cell>
          <cell r="Q471">
            <v>10.71</v>
          </cell>
        </row>
        <row r="472">
          <cell r="A472" t="str">
            <v xml:space="preserve"> 3/31/83</v>
          </cell>
          <cell r="C472">
            <v>8.75</v>
          </cell>
          <cell r="D472">
            <v>9.17</v>
          </cell>
          <cell r="E472">
            <v>9.19</v>
          </cell>
          <cell r="F472">
            <v>9.31</v>
          </cell>
          <cell r="G472">
            <v>9.3699999999999992</v>
          </cell>
          <cell r="H472">
            <v>9.75</v>
          </cell>
          <cell r="I472">
            <v>9.94</v>
          </cell>
          <cell r="J472">
            <v>10.26</v>
          </cell>
          <cell r="K472">
            <v>10.42</v>
          </cell>
          <cell r="L472">
            <v>10.6</v>
          </cell>
          <cell r="M472">
            <v>10.81</v>
          </cell>
          <cell r="N472">
            <v>10.96</v>
          </cell>
          <cell r="O472">
            <v>11.07</v>
          </cell>
          <cell r="P472">
            <v>10.89</v>
          </cell>
          <cell r="Q472">
            <v>10.64</v>
          </cell>
        </row>
        <row r="473">
          <cell r="A473" t="str">
            <v xml:space="preserve"> 4/29/83</v>
          </cell>
          <cell r="C473">
            <v>8.2100000000000009</v>
          </cell>
          <cell r="D473">
            <v>8.6199999999999992</v>
          </cell>
          <cell r="E473">
            <v>8.57</v>
          </cell>
          <cell r="F473">
            <v>8.6999999999999993</v>
          </cell>
          <cell r="G473">
            <v>8.77</v>
          </cell>
          <cell r="H473">
            <v>9.14</v>
          </cell>
          <cell r="I473">
            <v>9.33</v>
          </cell>
          <cell r="J473">
            <v>9.73</v>
          </cell>
          <cell r="K473">
            <v>9.92</v>
          </cell>
          <cell r="L473">
            <v>10.16</v>
          </cell>
          <cell r="M473">
            <v>10.44</v>
          </cell>
          <cell r="N473">
            <v>10.58</v>
          </cell>
          <cell r="O473">
            <v>10.65</v>
          </cell>
          <cell r="P473">
            <v>10.56</v>
          </cell>
          <cell r="Q473">
            <v>10.46</v>
          </cell>
        </row>
        <row r="474">
          <cell r="A474" t="str">
            <v xml:space="preserve"> 5/31/83</v>
          </cell>
          <cell r="C474">
            <v>8.35</v>
          </cell>
          <cell r="D474">
            <v>9.1199999999999992</v>
          </cell>
          <cell r="E474">
            <v>9.26</v>
          </cell>
          <cell r="F474">
            <v>9.3800000000000008</v>
          </cell>
          <cell r="G474">
            <v>9.43</v>
          </cell>
          <cell r="H474">
            <v>9.89</v>
          </cell>
          <cell r="I474">
            <v>10.130000000000001</v>
          </cell>
          <cell r="J474">
            <v>10.4</v>
          </cell>
          <cell r="K474">
            <v>10.54</v>
          </cell>
          <cell r="L474">
            <v>10.78</v>
          </cell>
          <cell r="M474">
            <v>11.06</v>
          </cell>
          <cell r="N474">
            <v>11.2</v>
          </cell>
          <cell r="O474">
            <v>11.27</v>
          </cell>
          <cell r="P474">
            <v>11.22</v>
          </cell>
          <cell r="Q474">
            <v>11.14</v>
          </cell>
        </row>
        <row r="475">
          <cell r="A475" t="str">
            <v xml:space="preserve"> 6/30/83</v>
          </cell>
          <cell r="C475">
            <v>8.73</v>
          </cell>
          <cell r="D475">
            <v>9.2899999999999991</v>
          </cell>
          <cell r="E475">
            <v>9.4700000000000006</v>
          </cell>
          <cell r="F475">
            <v>9.67</v>
          </cell>
          <cell r="G475">
            <v>9.77</v>
          </cell>
          <cell r="H475">
            <v>10.11</v>
          </cell>
          <cell r="I475">
            <v>10.28</v>
          </cell>
          <cell r="J475">
            <v>10.6</v>
          </cell>
          <cell r="K475">
            <v>10.75</v>
          </cell>
          <cell r="L475">
            <v>10.93</v>
          </cell>
          <cell r="M475">
            <v>11.14</v>
          </cell>
          <cell r="N475">
            <v>11.25</v>
          </cell>
          <cell r="O475">
            <v>11.31</v>
          </cell>
          <cell r="P475">
            <v>11.15</v>
          </cell>
          <cell r="Q475">
            <v>10.93</v>
          </cell>
        </row>
        <row r="476">
          <cell r="A476" t="str">
            <v xml:space="preserve"> 7/29/83</v>
          </cell>
          <cell r="C476">
            <v>9.06</v>
          </cell>
          <cell r="D476">
            <v>9.77</v>
          </cell>
          <cell r="E476">
            <v>10.02</v>
          </cell>
          <cell r="F476">
            <v>10.39</v>
          </cell>
          <cell r="G476">
            <v>10.59</v>
          </cell>
          <cell r="H476">
            <v>10.94</v>
          </cell>
          <cell r="I476">
            <v>11.12</v>
          </cell>
          <cell r="J476">
            <v>11.47</v>
          </cell>
          <cell r="K476">
            <v>11.65</v>
          </cell>
          <cell r="L476">
            <v>11.83</v>
          </cell>
          <cell r="M476">
            <v>12.04</v>
          </cell>
          <cell r="N476">
            <v>12.11</v>
          </cell>
          <cell r="O476">
            <v>12.11</v>
          </cell>
          <cell r="P476">
            <v>11.98</v>
          </cell>
          <cell r="Q476">
            <v>11.81</v>
          </cell>
        </row>
        <row r="477">
          <cell r="A477" t="str">
            <v xml:space="preserve"> 8/31/83</v>
          </cell>
          <cell r="C477">
            <v>8.86</v>
          </cell>
          <cell r="D477">
            <v>9.7100000000000009</v>
          </cell>
          <cell r="E477">
            <v>10.130000000000001</v>
          </cell>
          <cell r="F477">
            <v>10.41</v>
          </cell>
          <cell r="G477">
            <v>10.55</v>
          </cell>
          <cell r="H477">
            <v>10.97</v>
          </cell>
          <cell r="I477">
            <v>11.18</v>
          </cell>
          <cell r="J477">
            <v>11.58</v>
          </cell>
          <cell r="K477">
            <v>11.78</v>
          </cell>
          <cell r="L477">
            <v>11.93</v>
          </cell>
          <cell r="M477">
            <v>12.11</v>
          </cell>
          <cell r="N477">
            <v>12.14</v>
          </cell>
          <cell r="O477">
            <v>12.09</v>
          </cell>
          <cell r="P477">
            <v>11.99</v>
          </cell>
          <cell r="Q477">
            <v>11.87</v>
          </cell>
        </row>
        <row r="478">
          <cell r="A478" t="str">
            <v xml:space="preserve"> 9/30/83</v>
          </cell>
          <cell r="C478">
            <v>9.01</v>
          </cell>
          <cell r="D478">
            <v>9.2799999999999994</v>
          </cell>
          <cell r="E478">
            <v>9.4600000000000009</v>
          </cell>
          <cell r="F478">
            <v>9.73</v>
          </cell>
          <cell r="G478">
            <v>9.86</v>
          </cell>
          <cell r="H478">
            <v>10.31</v>
          </cell>
          <cell r="I478">
            <v>10.53</v>
          </cell>
          <cell r="J478">
            <v>10.94</v>
          </cell>
          <cell r="K478">
            <v>11.14</v>
          </cell>
          <cell r="L478">
            <v>11.36</v>
          </cell>
          <cell r="M478">
            <v>11.61</v>
          </cell>
          <cell r="N478">
            <v>11.69</v>
          </cell>
          <cell r="O478">
            <v>11.69</v>
          </cell>
          <cell r="P478">
            <v>11.48</v>
          </cell>
          <cell r="Q478">
            <v>11.22</v>
          </cell>
        </row>
        <row r="479">
          <cell r="A479" t="str">
            <v>10/31/83</v>
          </cell>
          <cell r="C479">
            <v>8.67</v>
          </cell>
          <cell r="D479">
            <v>8.99</v>
          </cell>
          <cell r="E479">
            <v>9.36</v>
          </cell>
          <cell r="F479">
            <v>9.6199999999999992</v>
          </cell>
          <cell r="G479">
            <v>9.74</v>
          </cell>
          <cell r="H479">
            <v>10.31</v>
          </cell>
          <cell r="I479">
            <v>10.6</v>
          </cell>
          <cell r="J479">
            <v>11.12</v>
          </cell>
          <cell r="K479">
            <v>11.38</v>
          </cell>
          <cell r="L479">
            <v>11.62</v>
          </cell>
          <cell r="M479">
            <v>11.88</v>
          </cell>
          <cell r="N479">
            <v>11.99</v>
          </cell>
          <cell r="O479">
            <v>12.03</v>
          </cell>
          <cell r="P479">
            <v>11.92</v>
          </cell>
          <cell r="Q479">
            <v>11.79</v>
          </cell>
        </row>
        <row r="480">
          <cell r="A480" t="str">
            <v>11/30/83</v>
          </cell>
          <cell r="C480">
            <v>8.68</v>
          </cell>
          <cell r="D480">
            <v>9.32</v>
          </cell>
          <cell r="E480">
            <v>9.58</v>
          </cell>
          <cell r="F480">
            <v>9.7899999999999991</v>
          </cell>
          <cell r="G480">
            <v>9.89</v>
          </cell>
          <cell r="H480">
            <v>10.37</v>
          </cell>
          <cell r="I480">
            <v>10.61</v>
          </cell>
          <cell r="J480">
            <v>11.12</v>
          </cell>
          <cell r="K480">
            <v>11.38</v>
          </cell>
          <cell r="L480">
            <v>11.53</v>
          </cell>
          <cell r="M480">
            <v>11.71</v>
          </cell>
          <cell r="N480">
            <v>11.8</v>
          </cell>
          <cell r="O480">
            <v>11.84</v>
          </cell>
          <cell r="P480">
            <v>11.71</v>
          </cell>
          <cell r="Q480">
            <v>11.53</v>
          </cell>
        </row>
        <row r="481">
          <cell r="A481" t="str">
            <v>12/30/83</v>
          </cell>
          <cell r="C481">
            <v>8.76</v>
          </cell>
          <cell r="D481">
            <v>9.59</v>
          </cell>
          <cell r="E481">
            <v>9.76</v>
          </cell>
          <cell r="F481">
            <v>10.01</v>
          </cell>
          <cell r="G481">
            <v>10.14</v>
          </cell>
          <cell r="H481">
            <v>10.64</v>
          </cell>
          <cell r="I481">
            <v>10.9</v>
          </cell>
          <cell r="J481">
            <v>11.33</v>
          </cell>
          <cell r="K481">
            <v>11.55</v>
          </cell>
          <cell r="L481">
            <v>11.72</v>
          </cell>
          <cell r="M481">
            <v>11.91</v>
          </cell>
          <cell r="N481">
            <v>12</v>
          </cell>
          <cell r="O481">
            <v>12.04</v>
          </cell>
          <cell r="P481">
            <v>11.93</v>
          </cell>
          <cell r="Q481">
            <v>11.78</v>
          </cell>
        </row>
        <row r="482">
          <cell r="A482" t="str">
            <v xml:space="preserve"> 1/31/84</v>
          </cell>
          <cell r="C482">
            <v>9.1199999999999992</v>
          </cell>
          <cell r="D482">
            <v>9.35</v>
          </cell>
          <cell r="E482">
            <v>9.52</v>
          </cell>
          <cell r="F482">
            <v>9.6999999999999993</v>
          </cell>
          <cell r="G482">
            <v>9.7899999999999991</v>
          </cell>
          <cell r="H482">
            <v>10.32</v>
          </cell>
          <cell r="I482">
            <v>10.6</v>
          </cell>
          <cell r="J482">
            <v>11.05</v>
          </cell>
          <cell r="K482">
            <v>11.28</v>
          </cell>
          <cell r="L482">
            <v>11.49</v>
          </cell>
          <cell r="M482">
            <v>11.74</v>
          </cell>
          <cell r="N482">
            <v>11.85</v>
          </cell>
          <cell r="O482">
            <v>11.91</v>
          </cell>
          <cell r="P482">
            <v>11.84</v>
          </cell>
          <cell r="Q482">
            <v>11.76</v>
          </cell>
        </row>
        <row r="483">
          <cell r="A483" t="str">
            <v xml:space="preserve"> 2/29/84</v>
          </cell>
          <cell r="C483">
            <v>8.61</v>
          </cell>
          <cell r="D483">
            <v>9.7200000000000006</v>
          </cell>
          <cell r="E483">
            <v>9.86</v>
          </cell>
          <cell r="F483">
            <v>10.130000000000001</v>
          </cell>
          <cell r="G483">
            <v>10.27</v>
          </cell>
          <cell r="H483">
            <v>10.75</v>
          </cell>
          <cell r="I483">
            <v>11</v>
          </cell>
          <cell r="J483">
            <v>11.5</v>
          </cell>
          <cell r="K483">
            <v>11.75</v>
          </cell>
          <cell r="L483">
            <v>11.96</v>
          </cell>
          <cell r="M483">
            <v>12.2</v>
          </cell>
          <cell r="N483">
            <v>12.26</v>
          </cell>
          <cell r="O483">
            <v>12.23</v>
          </cell>
          <cell r="P483">
            <v>12.3</v>
          </cell>
          <cell r="Q483">
            <v>12.4</v>
          </cell>
        </row>
        <row r="484">
          <cell r="A484" t="str">
            <v xml:space="preserve"> 3/30/84</v>
          </cell>
          <cell r="C484">
            <v>9.68</v>
          </cell>
          <cell r="D484">
            <v>10.3</v>
          </cell>
          <cell r="E484">
            <v>10.53</v>
          </cell>
          <cell r="F484">
            <v>10.82</v>
          </cell>
          <cell r="G484">
            <v>10.97</v>
          </cell>
          <cell r="H484">
            <v>11.33</v>
          </cell>
          <cell r="I484">
            <v>11.52</v>
          </cell>
          <cell r="J484">
            <v>11.97</v>
          </cell>
          <cell r="K484">
            <v>12.2</v>
          </cell>
          <cell r="L484">
            <v>12.39</v>
          </cell>
          <cell r="M484">
            <v>12.62</v>
          </cell>
          <cell r="N484">
            <v>12.63</v>
          </cell>
          <cell r="O484">
            <v>12.55</v>
          </cell>
          <cell r="P484">
            <v>12.55</v>
          </cell>
          <cell r="Q484">
            <v>12.56</v>
          </cell>
        </row>
        <row r="485">
          <cell r="A485" t="str">
            <v xml:space="preserve"> 4/30/84</v>
          </cell>
          <cell r="C485">
            <v>9.5500000000000007</v>
          </cell>
          <cell r="D485">
            <v>10.28</v>
          </cell>
          <cell r="E485">
            <v>10.6</v>
          </cell>
          <cell r="F485">
            <v>10.94</v>
          </cell>
          <cell r="G485">
            <v>11.11</v>
          </cell>
          <cell r="H485">
            <v>11.64</v>
          </cell>
          <cell r="I485">
            <v>11.9</v>
          </cell>
          <cell r="J485">
            <v>12.32</v>
          </cell>
          <cell r="K485">
            <v>12.53</v>
          </cell>
          <cell r="L485">
            <v>12.76</v>
          </cell>
          <cell r="M485">
            <v>13.02</v>
          </cell>
          <cell r="N485">
            <v>13.02</v>
          </cell>
          <cell r="O485">
            <v>12.91</v>
          </cell>
          <cell r="P485">
            <v>12.89</v>
          </cell>
          <cell r="Q485">
            <v>12.89</v>
          </cell>
        </row>
        <row r="486">
          <cell r="A486" t="str">
            <v xml:space="preserve"> 5/31/84</v>
          </cell>
          <cell r="C486">
            <v>9.0299999999999994</v>
          </cell>
          <cell r="D486">
            <v>10.41</v>
          </cell>
          <cell r="E486">
            <v>11.23</v>
          </cell>
          <cell r="F486">
            <v>11.94</v>
          </cell>
          <cell r="G486">
            <v>12.3</v>
          </cell>
          <cell r="H486">
            <v>12.78</v>
          </cell>
          <cell r="I486">
            <v>13.03</v>
          </cell>
          <cell r="J486">
            <v>13.46</v>
          </cell>
          <cell r="K486">
            <v>13.68</v>
          </cell>
          <cell r="L486">
            <v>13.84</v>
          </cell>
          <cell r="M486">
            <v>14.04</v>
          </cell>
          <cell r="N486">
            <v>13.92</v>
          </cell>
          <cell r="O486">
            <v>13.69</v>
          </cell>
          <cell r="P486">
            <v>13.63</v>
          </cell>
          <cell r="Q486">
            <v>13.59</v>
          </cell>
        </row>
        <row r="487">
          <cell r="A487" t="str">
            <v xml:space="preserve"> 6/29/84</v>
          </cell>
          <cell r="C487">
            <v>9.3000000000000007</v>
          </cell>
          <cell r="D487">
            <v>10.41</v>
          </cell>
          <cell r="E487">
            <v>11.28</v>
          </cell>
          <cell r="F487">
            <v>12.06</v>
          </cell>
          <cell r="G487">
            <v>12.47</v>
          </cell>
          <cell r="H487">
            <v>12.97</v>
          </cell>
          <cell r="I487">
            <v>13.23</v>
          </cell>
          <cell r="J487">
            <v>13.6</v>
          </cell>
          <cell r="K487">
            <v>13.79</v>
          </cell>
          <cell r="L487">
            <v>13.9</v>
          </cell>
          <cell r="M487">
            <v>14.04</v>
          </cell>
          <cell r="N487">
            <v>13.97</v>
          </cell>
          <cell r="O487">
            <v>13.83</v>
          </cell>
          <cell r="P487">
            <v>13.65</v>
          </cell>
          <cell r="Q487">
            <v>13.44</v>
          </cell>
        </row>
        <row r="488">
          <cell r="A488" t="str">
            <v xml:space="preserve"> 7/31/84</v>
          </cell>
          <cell r="C488">
            <v>9.9499999999999993</v>
          </cell>
          <cell r="D488">
            <v>10.88</v>
          </cell>
          <cell r="E488">
            <v>11.35</v>
          </cell>
          <cell r="F488">
            <v>11.83</v>
          </cell>
          <cell r="G488">
            <v>12.08</v>
          </cell>
          <cell r="H488">
            <v>12.45</v>
          </cell>
          <cell r="I488">
            <v>12.63</v>
          </cell>
          <cell r="J488">
            <v>12.76</v>
          </cell>
          <cell r="K488">
            <v>12.82</v>
          </cell>
          <cell r="L488">
            <v>12.91</v>
          </cell>
          <cell r="M488">
            <v>13.01</v>
          </cell>
          <cell r="N488">
            <v>13.03</v>
          </cell>
          <cell r="O488">
            <v>13.01</v>
          </cell>
          <cell r="P488">
            <v>12.81</v>
          </cell>
          <cell r="Q488">
            <v>12.55</v>
          </cell>
        </row>
        <row r="489">
          <cell r="A489" t="str">
            <v xml:space="preserve"> 8/31/84</v>
          </cell>
          <cell r="C489">
            <v>10.48</v>
          </cell>
          <cell r="D489">
            <v>11.23</v>
          </cell>
          <cell r="E489">
            <v>11.5</v>
          </cell>
          <cell r="F489">
            <v>11.88</v>
          </cell>
          <cell r="G489">
            <v>12.07</v>
          </cell>
          <cell r="H489">
            <v>12.41</v>
          </cell>
          <cell r="I489">
            <v>12.58</v>
          </cell>
          <cell r="J489">
            <v>12.73</v>
          </cell>
          <cell r="K489">
            <v>12.8</v>
          </cell>
          <cell r="L489">
            <v>12.85</v>
          </cell>
          <cell r="M489">
            <v>12.92</v>
          </cell>
          <cell r="N489">
            <v>12.81</v>
          </cell>
          <cell r="O489">
            <v>12.64</v>
          </cell>
          <cell r="P489">
            <v>12.48</v>
          </cell>
          <cell r="Q489">
            <v>12.29</v>
          </cell>
        </row>
        <row r="490">
          <cell r="A490" t="str">
            <v xml:space="preserve"> 9/28/84</v>
          </cell>
          <cell r="C490">
            <v>10.66</v>
          </cell>
          <cell r="D490">
            <v>10.7</v>
          </cell>
          <cell r="E490">
            <v>11.14</v>
          </cell>
          <cell r="F490">
            <v>11.41</v>
          </cell>
          <cell r="G490">
            <v>11.55</v>
          </cell>
          <cell r="H490">
            <v>11.95</v>
          </cell>
          <cell r="I490">
            <v>12.15</v>
          </cell>
          <cell r="J490">
            <v>12.38</v>
          </cell>
          <cell r="K490">
            <v>12.49</v>
          </cell>
          <cell r="L490">
            <v>12.53</v>
          </cell>
          <cell r="M490">
            <v>12.57</v>
          </cell>
          <cell r="N490">
            <v>12.5</v>
          </cell>
          <cell r="O490">
            <v>12.38</v>
          </cell>
          <cell r="P490">
            <v>12.16</v>
          </cell>
          <cell r="Q490">
            <v>11.91</v>
          </cell>
        </row>
        <row r="491">
          <cell r="A491" t="str">
            <v>10/31/84</v>
          </cell>
          <cell r="C491">
            <v>8.61</v>
          </cell>
          <cell r="D491">
            <v>9.5</v>
          </cell>
          <cell r="E491">
            <v>9.9600000000000009</v>
          </cell>
          <cell r="F491">
            <v>10.27</v>
          </cell>
          <cell r="G491">
            <v>10.42</v>
          </cell>
          <cell r="H491">
            <v>10.96</v>
          </cell>
          <cell r="I491">
            <v>11.22</v>
          </cell>
          <cell r="J491">
            <v>11.46</v>
          </cell>
          <cell r="K491">
            <v>11.57</v>
          </cell>
          <cell r="L491">
            <v>11.69</v>
          </cell>
          <cell r="M491">
            <v>11.82</v>
          </cell>
          <cell r="N491">
            <v>11.85</v>
          </cell>
          <cell r="O491">
            <v>11.84</v>
          </cell>
          <cell r="P491">
            <v>11.6</v>
          </cell>
          <cell r="Q491">
            <v>11.33</v>
          </cell>
        </row>
        <row r="492">
          <cell r="A492" t="str">
            <v>11/30/84</v>
          </cell>
          <cell r="C492">
            <v>7.59</v>
          </cell>
          <cell r="D492">
            <v>8.92</v>
          </cell>
          <cell r="E492">
            <v>9.24</v>
          </cell>
          <cell r="F492">
            <v>9.6199999999999992</v>
          </cell>
          <cell r="G492">
            <v>9.81</v>
          </cell>
          <cell r="H492">
            <v>10.34</v>
          </cell>
          <cell r="I492">
            <v>10.61</v>
          </cell>
          <cell r="J492">
            <v>11.08</v>
          </cell>
          <cell r="K492">
            <v>11.31</v>
          </cell>
          <cell r="L492">
            <v>11.47</v>
          </cell>
          <cell r="M492">
            <v>11.65</v>
          </cell>
          <cell r="N492">
            <v>11.78</v>
          </cell>
          <cell r="O492">
            <v>11.86</v>
          </cell>
          <cell r="P492">
            <v>11.73</v>
          </cell>
          <cell r="Q492">
            <v>11.55</v>
          </cell>
        </row>
        <row r="493">
          <cell r="A493" t="str">
            <v>12/31/84</v>
          </cell>
          <cell r="C493">
            <v>7.89</v>
          </cell>
          <cell r="D493">
            <v>8.2200000000000006</v>
          </cell>
          <cell r="E493">
            <v>8.6</v>
          </cell>
          <cell r="F493">
            <v>9.1199999999999992</v>
          </cell>
          <cell r="G493">
            <v>9.3800000000000008</v>
          </cell>
          <cell r="H493">
            <v>9.9</v>
          </cell>
          <cell r="I493">
            <v>10.16</v>
          </cell>
          <cell r="J493">
            <v>10.79</v>
          </cell>
          <cell r="K493">
            <v>11.1</v>
          </cell>
          <cell r="L493">
            <v>11.39</v>
          </cell>
          <cell r="M493">
            <v>11.73</v>
          </cell>
          <cell r="N493">
            <v>11.85</v>
          </cell>
          <cell r="O493">
            <v>11.88</v>
          </cell>
          <cell r="P493">
            <v>11.7</v>
          </cell>
          <cell r="Q493">
            <v>11.49</v>
          </cell>
        </row>
        <row r="494">
          <cell r="A494" t="str">
            <v xml:space="preserve"> 1/31/85</v>
          </cell>
          <cell r="C494">
            <v>7.68</v>
          </cell>
          <cell r="D494">
            <v>8.5</v>
          </cell>
          <cell r="E494">
            <v>8.7200000000000006</v>
          </cell>
          <cell r="F494">
            <v>9.0299999999999994</v>
          </cell>
          <cell r="G494">
            <v>9.18</v>
          </cell>
          <cell r="H494">
            <v>9.7799999999999994</v>
          </cell>
          <cell r="I494">
            <v>10.08</v>
          </cell>
          <cell r="J494">
            <v>10.6</v>
          </cell>
          <cell r="K494">
            <v>10.86</v>
          </cell>
          <cell r="L494">
            <v>11.05</v>
          </cell>
          <cell r="M494">
            <v>11.28</v>
          </cell>
          <cell r="N494">
            <v>11.47</v>
          </cell>
          <cell r="O494">
            <v>11.64</v>
          </cell>
          <cell r="P494">
            <v>11.47</v>
          </cell>
          <cell r="Q494">
            <v>11.26</v>
          </cell>
        </row>
        <row r="495">
          <cell r="A495" t="str">
            <v xml:space="preserve"> 2/28/85</v>
          </cell>
          <cell r="C495">
            <v>7.63</v>
          </cell>
          <cell r="D495">
            <v>9.02</v>
          </cell>
          <cell r="E495">
            <v>9.4</v>
          </cell>
          <cell r="F495">
            <v>9.76</v>
          </cell>
          <cell r="G495">
            <v>9.9499999999999993</v>
          </cell>
          <cell r="H495">
            <v>10.51</v>
          </cell>
          <cell r="I495">
            <v>10.79</v>
          </cell>
          <cell r="J495">
            <v>11.33</v>
          </cell>
          <cell r="K495">
            <v>11.6</v>
          </cell>
          <cell r="L495">
            <v>11.81</v>
          </cell>
          <cell r="M495">
            <v>12.06</v>
          </cell>
          <cell r="N495">
            <v>12.22</v>
          </cell>
          <cell r="O495">
            <v>12.33</v>
          </cell>
          <cell r="P495">
            <v>12.23</v>
          </cell>
          <cell r="Q495">
            <v>12.09</v>
          </cell>
        </row>
        <row r="496">
          <cell r="A496" t="str">
            <v xml:space="preserve"> 3/29/85</v>
          </cell>
          <cell r="C496">
            <v>8.02</v>
          </cell>
          <cell r="D496">
            <v>8.6999999999999993</v>
          </cell>
          <cell r="E496">
            <v>9.11</v>
          </cell>
          <cell r="F496">
            <v>9.5399999999999991</v>
          </cell>
          <cell r="G496">
            <v>9.76</v>
          </cell>
          <cell r="H496">
            <v>10.25</v>
          </cell>
          <cell r="I496">
            <v>10.49</v>
          </cell>
          <cell r="J496">
            <v>11.05</v>
          </cell>
          <cell r="K496">
            <v>11.33</v>
          </cell>
          <cell r="L496">
            <v>11.56</v>
          </cell>
          <cell r="M496">
            <v>11.82</v>
          </cell>
          <cell r="N496">
            <v>11.98</v>
          </cell>
          <cell r="O496">
            <v>12.09</v>
          </cell>
          <cell r="P496">
            <v>11.97</v>
          </cell>
          <cell r="Q496">
            <v>11.8</v>
          </cell>
        </row>
        <row r="497">
          <cell r="A497" t="str">
            <v xml:space="preserve"> 4/30/85</v>
          </cell>
          <cell r="C497">
            <v>7.52</v>
          </cell>
          <cell r="D497">
            <v>8.26</v>
          </cell>
          <cell r="E497">
            <v>8.5399999999999991</v>
          </cell>
          <cell r="F497">
            <v>8.9700000000000006</v>
          </cell>
          <cell r="G497">
            <v>9.19</v>
          </cell>
          <cell r="H497">
            <v>9.74</v>
          </cell>
          <cell r="I497">
            <v>10.01</v>
          </cell>
          <cell r="J497">
            <v>10.59</v>
          </cell>
          <cell r="K497">
            <v>10.88</v>
          </cell>
          <cell r="L497">
            <v>11.17</v>
          </cell>
          <cell r="M497">
            <v>11.51</v>
          </cell>
          <cell r="N497">
            <v>11.78</v>
          </cell>
          <cell r="O497">
            <v>12</v>
          </cell>
          <cell r="P497">
            <v>11.91</v>
          </cell>
          <cell r="Q497">
            <v>11.75</v>
          </cell>
        </row>
        <row r="498">
          <cell r="A498" t="str">
            <v xml:space="preserve"> 5/31/85</v>
          </cell>
          <cell r="C498">
            <v>6.71</v>
          </cell>
          <cell r="D498">
            <v>7.57</v>
          </cell>
          <cell r="E498">
            <v>7.57</v>
          </cell>
          <cell r="F498">
            <v>7.95</v>
          </cell>
          <cell r="G498">
            <v>8.14</v>
          </cell>
          <cell r="H498">
            <v>8.69</v>
          </cell>
          <cell r="I498">
            <v>8.9600000000000009</v>
          </cell>
          <cell r="J498">
            <v>9.51</v>
          </cell>
          <cell r="K498">
            <v>9.7899999999999991</v>
          </cell>
          <cell r="L498">
            <v>10.02</v>
          </cell>
          <cell r="M498">
            <v>10.29</v>
          </cell>
          <cell r="N498">
            <v>10.68</v>
          </cell>
          <cell r="O498">
            <v>11.08</v>
          </cell>
          <cell r="P498">
            <v>11.01</v>
          </cell>
          <cell r="Q498">
            <v>10.86</v>
          </cell>
        </row>
        <row r="499">
          <cell r="A499" t="str">
            <v xml:space="preserve"> 6/28/85</v>
          </cell>
          <cell r="C499">
            <v>6.73</v>
          </cell>
          <cell r="D499">
            <v>7.27</v>
          </cell>
          <cell r="E499">
            <v>7.41</v>
          </cell>
          <cell r="F499">
            <v>7.7</v>
          </cell>
          <cell r="G499">
            <v>7.84</v>
          </cell>
          <cell r="H499">
            <v>8.41</v>
          </cell>
          <cell r="I499">
            <v>8.6999999999999993</v>
          </cell>
          <cell r="J499">
            <v>9.33</v>
          </cell>
          <cell r="K499">
            <v>9.65</v>
          </cell>
          <cell r="L499">
            <v>9.9499999999999993</v>
          </cell>
          <cell r="M499">
            <v>10.3</v>
          </cell>
          <cell r="N499">
            <v>10.67</v>
          </cell>
          <cell r="O499">
            <v>11.02</v>
          </cell>
          <cell r="P499">
            <v>10.88</v>
          </cell>
          <cell r="Q499">
            <v>10.64</v>
          </cell>
        </row>
        <row r="500">
          <cell r="A500" t="str">
            <v xml:space="preserve"> 7/31/85</v>
          </cell>
          <cell r="C500">
            <v>7.15</v>
          </cell>
          <cell r="D500">
            <v>7.59</v>
          </cell>
          <cell r="E500">
            <v>7.84</v>
          </cell>
          <cell r="F500">
            <v>8.1199999999999992</v>
          </cell>
          <cell r="G500">
            <v>8.26</v>
          </cell>
          <cell r="H500">
            <v>8.81</v>
          </cell>
          <cell r="I500">
            <v>9.08</v>
          </cell>
          <cell r="J500">
            <v>9.73</v>
          </cell>
          <cell r="K500">
            <v>10.06</v>
          </cell>
          <cell r="L500">
            <v>10.32</v>
          </cell>
          <cell r="M500">
            <v>10.62</v>
          </cell>
          <cell r="N500">
            <v>10.96</v>
          </cell>
          <cell r="O500">
            <v>11.29</v>
          </cell>
          <cell r="P500">
            <v>11.19</v>
          </cell>
          <cell r="Q500">
            <v>11.01</v>
          </cell>
        </row>
        <row r="501">
          <cell r="A501" t="str">
            <v xml:space="preserve"> 8/30/85</v>
          </cell>
          <cell r="C501">
            <v>7.1</v>
          </cell>
          <cell r="D501">
            <v>7.46</v>
          </cell>
          <cell r="E501">
            <v>7.72</v>
          </cell>
          <cell r="F501">
            <v>7.97</v>
          </cell>
          <cell r="G501">
            <v>8.09</v>
          </cell>
          <cell r="H501">
            <v>8.64</v>
          </cell>
          <cell r="I501">
            <v>8.92</v>
          </cell>
          <cell r="J501">
            <v>9.56</v>
          </cell>
          <cell r="K501">
            <v>9.8800000000000008</v>
          </cell>
          <cell r="L501">
            <v>10.11</v>
          </cell>
          <cell r="M501">
            <v>10.38</v>
          </cell>
          <cell r="N501">
            <v>10.79</v>
          </cell>
          <cell r="O501">
            <v>11.22</v>
          </cell>
          <cell r="P501">
            <v>10.98</v>
          </cell>
          <cell r="Q501">
            <v>10.58</v>
          </cell>
        </row>
        <row r="502">
          <cell r="A502" t="str">
            <v xml:space="preserve"> 9/30/85</v>
          </cell>
          <cell r="C502">
            <v>7.14</v>
          </cell>
          <cell r="D502">
            <v>7.44</v>
          </cell>
          <cell r="E502">
            <v>7.64</v>
          </cell>
          <cell r="F502">
            <v>7.98</v>
          </cell>
          <cell r="G502">
            <v>8.16</v>
          </cell>
          <cell r="H502">
            <v>8.64</v>
          </cell>
          <cell r="I502">
            <v>8.89</v>
          </cell>
          <cell r="J502">
            <v>9.48</v>
          </cell>
          <cell r="K502">
            <v>9.7799999999999994</v>
          </cell>
          <cell r="L502">
            <v>10.06</v>
          </cell>
          <cell r="M502">
            <v>10.39</v>
          </cell>
          <cell r="N502">
            <v>10.84</v>
          </cell>
          <cell r="O502">
            <v>11.3</v>
          </cell>
          <cell r="P502">
            <v>11.15</v>
          </cell>
          <cell r="Q502">
            <v>10.87</v>
          </cell>
        </row>
        <row r="503">
          <cell r="A503" t="str">
            <v>10/31/85</v>
          </cell>
          <cell r="C503">
            <v>7.29</v>
          </cell>
          <cell r="D503">
            <v>7.63</v>
          </cell>
          <cell r="E503">
            <v>7.67</v>
          </cell>
          <cell r="F503">
            <v>7.94</v>
          </cell>
          <cell r="G503">
            <v>8.07</v>
          </cell>
          <cell r="H503">
            <v>8.48</v>
          </cell>
          <cell r="I503">
            <v>8.68</v>
          </cell>
          <cell r="J503">
            <v>9.24</v>
          </cell>
          <cell r="K503">
            <v>9.52</v>
          </cell>
          <cell r="L503">
            <v>9.7799999999999994</v>
          </cell>
          <cell r="M503">
            <v>10.09</v>
          </cell>
          <cell r="N503">
            <v>10.51</v>
          </cell>
          <cell r="O503">
            <v>10.95</v>
          </cell>
          <cell r="P503">
            <v>10.82</v>
          </cell>
          <cell r="Q503">
            <v>10.57</v>
          </cell>
        </row>
        <row r="504">
          <cell r="A504" t="str">
            <v>11/29/85</v>
          </cell>
          <cell r="C504">
            <v>6.77</v>
          </cell>
          <cell r="D504">
            <v>7.45</v>
          </cell>
          <cell r="E504">
            <v>7.68</v>
          </cell>
          <cell r="F504">
            <v>7.81</v>
          </cell>
          <cell r="G504">
            <v>7.87</v>
          </cell>
          <cell r="H504">
            <v>8.36</v>
          </cell>
          <cell r="I504">
            <v>8.61</v>
          </cell>
          <cell r="J504">
            <v>8.94</v>
          </cell>
          <cell r="K504">
            <v>9.1</v>
          </cell>
          <cell r="L504">
            <v>9.3699999999999992</v>
          </cell>
          <cell r="M504">
            <v>9.67</v>
          </cell>
          <cell r="N504">
            <v>10.050000000000001</v>
          </cell>
          <cell r="O504">
            <v>10.43</v>
          </cell>
          <cell r="P504">
            <v>10.3</v>
          </cell>
          <cell r="Q504">
            <v>10.06</v>
          </cell>
        </row>
        <row r="505">
          <cell r="A505" t="str">
            <v>12/31/85</v>
          </cell>
          <cell r="C505">
            <v>6.08</v>
          </cell>
          <cell r="D505">
            <v>7.35</v>
          </cell>
          <cell r="E505">
            <v>7.52</v>
          </cell>
          <cell r="F505">
            <v>7.67</v>
          </cell>
          <cell r="G505">
            <v>7.74</v>
          </cell>
          <cell r="H505">
            <v>7.93</v>
          </cell>
          <cell r="I505">
            <v>8.02</v>
          </cell>
          <cell r="J505">
            <v>8.43</v>
          </cell>
          <cell r="K505">
            <v>8.64</v>
          </cell>
          <cell r="L505">
            <v>8.7899999999999991</v>
          </cell>
          <cell r="M505">
            <v>8.9499999999999993</v>
          </cell>
          <cell r="N505">
            <v>9.4</v>
          </cell>
          <cell r="O505">
            <v>9.94</v>
          </cell>
          <cell r="P505">
            <v>9.7799999999999994</v>
          </cell>
          <cell r="Q505">
            <v>9.48</v>
          </cell>
        </row>
        <row r="506">
          <cell r="A506" t="str">
            <v xml:space="preserve"> 1/31/86</v>
          </cell>
          <cell r="C506">
            <v>6.81</v>
          </cell>
          <cell r="D506">
            <v>7.39</v>
          </cell>
          <cell r="E506">
            <v>7.45</v>
          </cell>
          <cell r="F506">
            <v>7.63</v>
          </cell>
          <cell r="G506">
            <v>7.72</v>
          </cell>
          <cell r="H506">
            <v>7.91</v>
          </cell>
          <cell r="I506">
            <v>8</v>
          </cell>
          <cell r="J506">
            <v>8.4</v>
          </cell>
          <cell r="K506">
            <v>8.6</v>
          </cell>
          <cell r="L506">
            <v>8.83</v>
          </cell>
          <cell r="M506">
            <v>9.08</v>
          </cell>
          <cell r="N506">
            <v>9.52</v>
          </cell>
          <cell r="O506">
            <v>10.01</v>
          </cell>
          <cell r="P506">
            <v>9.83</v>
          </cell>
          <cell r="Q506">
            <v>9.5299999999999994</v>
          </cell>
        </row>
        <row r="507">
          <cell r="A507" t="str">
            <v xml:space="preserve"> 2/28/86</v>
          </cell>
          <cell r="C507">
            <v>6.87</v>
          </cell>
          <cell r="D507">
            <v>7.49</v>
          </cell>
          <cell r="E507">
            <v>7.47</v>
          </cell>
          <cell r="F507">
            <v>7.51</v>
          </cell>
          <cell r="G507">
            <v>7.53</v>
          </cell>
          <cell r="H507">
            <v>7.7</v>
          </cell>
          <cell r="I507">
            <v>7.78</v>
          </cell>
          <cell r="J507">
            <v>7.98</v>
          </cell>
          <cell r="K507">
            <v>8.09</v>
          </cell>
          <cell r="L507">
            <v>8.1300000000000008</v>
          </cell>
          <cell r="M507">
            <v>8.17</v>
          </cell>
          <cell r="N507">
            <v>8.42</v>
          </cell>
          <cell r="O507">
            <v>8.7200000000000006</v>
          </cell>
          <cell r="P507">
            <v>8.65</v>
          </cell>
          <cell r="Q507">
            <v>8.51</v>
          </cell>
        </row>
        <row r="508">
          <cell r="A508" t="str">
            <v xml:space="preserve"> 3/31/86</v>
          </cell>
          <cell r="C508">
            <v>6.52</v>
          </cell>
          <cell r="D508">
            <v>6.67</v>
          </cell>
          <cell r="E508">
            <v>6.72</v>
          </cell>
          <cell r="F508">
            <v>6.85</v>
          </cell>
          <cell r="G508">
            <v>6.91</v>
          </cell>
          <cell r="H508">
            <v>6.97</v>
          </cell>
          <cell r="I508">
            <v>6.99</v>
          </cell>
          <cell r="J508">
            <v>7.27</v>
          </cell>
          <cell r="K508">
            <v>7.42</v>
          </cell>
          <cell r="L508">
            <v>7.43</v>
          </cell>
          <cell r="M508">
            <v>7.44</v>
          </cell>
          <cell r="N508">
            <v>7.56</v>
          </cell>
          <cell r="O508">
            <v>7.72</v>
          </cell>
          <cell r="P508">
            <v>7.75</v>
          </cell>
          <cell r="Q508">
            <v>7.76</v>
          </cell>
        </row>
        <row r="509">
          <cell r="A509" t="str">
            <v xml:space="preserve"> 4/30/86</v>
          </cell>
          <cell r="C509">
            <v>5.55</v>
          </cell>
          <cell r="D509">
            <v>6.42</v>
          </cell>
          <cell r="E509">
            <v>6.44</v>
          </cell>
          <cell r="F509">
            <v>6.58</v>
          </cell>
          <cell r="G509">
            <v>6.65</v>
          </cell>
          <cell r="H509">
            <v>6.87</v>
          </cell>
          <cell r="I509">
            <v>6.99</v>
          </cell>
          <cell r="J509">
            <v>7.25</v>
          </cell>
          <cell r="K509">
            <v>7.38</v>
          </cell>
          <cell r="L509">
            <v>7.43</v>
          </cell>
          <cell r="M509">
            <v>7.49</v>
          </cell>
          <cell r="N509">
            <v>7.7</v>
          </cell>
          <cell r="O509">
            <v>7.96</v>
          </cell>
          <cell r="P509">
            <v>7.91</v>
          </cell>
          <cell r="Q509">
            <v>7.8</v>
          </cell>
        </row>
        <row r="510">
          <cell r="A510" t="str">
            <v xml:space="preserve"> 5/30/86</v>
          </cell>
          <cell r="C510">
            <v>6.15</v>
          </cell>
          <cell r="D510">
            <v>6.71</v>
          </cell>
          <cell r="E510">
            <v>6.68</v>
          </cell>
          <cell r="F510">
            <v>6.91</v>
          </cell>
          <cell r="G510">
            <v>7.03</v>
          </cell>
          <cell r="H510">
            <v>7.35</v>
          </cell>
          <cell r="I510">
            <v>7.51</v>
          </cell>
          <cell r="J510">
            <v>7.96</v>
          </cell>
          <cell r="K510">
            <v>8.18</v>
          </cell>
          <cell r="L510">
            <v>8.23</v>
          </cell>
          <cell r="M510">
            <v>8.2899999999999991</v>
          </cell>
          <cell r="N510">
            <v>8.56</v>
          </cell>
          <cell r="O510">
            <v>8.9</v>
          </cell>
          <cell r="P510">
            <v>8.5500000000000007</v>
          </cell>
          <cell r="Q510">
            <v>8.0399999999999991</v>
          </cell>
        </row>
        <row r="511">
          <cell r="A511" t="str">
            <v xml:space="preserve"> 6/30/86</v>
          </cell>
          <cell r="C511">
            <v>5.99</v>
          </cell>
          <cell r="D511">
            <v>6.35</v>
          </cell>
          <cell r="E511">
            <v>6.34</v>
          </cell>
          <cell r="F511">
            <v>6.49</v>
          </cell>
          <cell r="G511">
            <v>6.57</v>
          </cell>
          <cell r="H511">
            <v>6.84</v>
          </cell>
          <cell r="I511">
            <v>6.97</v>
          </cell>
          <cell r="J511">
            <v>7.38</v>
          </cell>
          <cell r="K511">
            <v>7.58</v>
          </cell>
          <cell r="L511">
            <v>7.59</v>
          </cell>
          <cell r="M511">
            <v>7.61</v>
          </cell>
          <cell r="N511">
            <v>7.86</v>
          </cell>
          <cell r="O511">
            <v>8.18</v>
          </cell>
          <cell r="P511">
            <v>7.99</v>
          </cell>
          <cell r="Q511">
            <v>7.68</v>
          </cell>
        </row>
        <row r="512">
          <cell r="A512" t="str">
            <v xml:space="preserve"> 7/31/86</v>
          </cell>
          <cell r="C512">
            <v>5.38</v>
          </cell>
          <cell r="D512">
            <v>6.08</v>
          </cell>
          <cell r="E512">
            <v>6.09</v>
          </cell>
          <cell r="F512">
            <v>6.21</v>
          </cell>
          <cell r="G512">
            <v>6.27</v>
          </cell>
          <cell r="H512">
            <v>6.54</v>
          </cell>
          <cell r="I512">
            <v>6.68</v>
          </cell>
          <cell r="J512">
            <v>7.05</v>
          </cell>
          <cell r="K512">
            <v>7.23</v>
          </cell>
          <cell r="L512">
            <v>7.38</v>
          </cell>
          <cell r="M512">
            <v>7.55</v>
          </cell>
          <cell r="N512">
            <v>7.94</v>
          </cell>
          <cell r="O512">
            <v>8.39</v>
          </cell>
          <cell r="P512">
            <v>8.2100000000000009</v>
          </cell>
          <cell r="Q512">
            <v>7.9</v>
          </cell>
        </row>
        <row r="513">
          <cell r="A513" t="str">
            <v xml:space="preserve"> 8/29/86</v>
          </cell>
          <cell r="C513">
            <v>4.79</v>
          </cell>
          <cell r="D513">
            <v>5.48</v>
          </cell>
          <cell r="E513">
            <v>5.43</v>
          </cell>
          <cell r="F513">
            <v>5.55</v>
          </cell>
          <cell r="G513">
            <v>5.61</v>
          </cell>
          <cell r="H513">
            <v>5.89</v>
          </cell>
          <cell r="I513">
            <v>6.03</v>
          </cell>
          <cell r="J513">
            <v>6.42</v>
          </cell>
          <cell r="K513">
            <v>6.62</v>
          </cell>
          <cell r="L513">
            <v>6.83</v>
          </cell>
          <cell r="M513">
            <v>7.06</v>
          </cell>
          <cell r="N513">
            <v>7.51</v>
          </cell>
          <cell r="O513">
            <v>8</v>
          </cell>
          <cell r="P513">
            <v>7.89</v>
          </cell>
          <cell r="Q513">
            <v>7.66</v>
          </cell>
        </row>
        <row r="514">
          <cell r="A514" t="str">
            <v xml:space="preserve"> 9/30/86</v>
          </cell>
          <cell r="C514">
            <v>5.22</v>
          </cell>
          <cell r="D514">
            <v>5.4</v>
          </cell>
          <cell r="E514">
            <v>5.58</v>
          </cell>
          <cell r="F514">
            <v>5.78</v>
          </cell>
          <cell r="G514">
            <v>5.88</v>
          </cell>
          <cell r="H514">
            <v>6.25</v>
          </cell>
          <cell r="I514">
            <v>6.44</v>
          </cell>
          <cell r="J514">
            <v>6.93</v>
          </cell>
          <cell r="K514">
            <v>7.18</v>
          </cell>
          <cell r="L514">
            <v>7.38</v>
          </cell>
          <cell r="M514">
            <v>7.6</v>
          </cell>
          <cell r="N514">
            <v>8.07</v>
          </cell>
          <cell r="O514">
            <v>8.6</v>
          </cell>
          <cell r="P514">
            <v>8.34</v>
          </cell>
          <cell r="Q514">
            <v>7.91</v>
          </cell>
        </row>
        <row r="515">
          <cell r="A515" t="str">
            <v>10/31/86</v>
          </cell>
          <cell r="C515">
            <v>5.23</v>
          </cell>
          <cell r="D515">
            <v>5.53</v>
          </cell>
          <cell r="E515">
            <v>5.55</v>
          </cell>
          <cell r="F515">
            <v>5.75</v>
          </cell>
          <cell r="G515">
            <v>5.85</v>
          </cell>
          <cell r="H515">
            <v>6.14</v>
          </cell>
          <cell r="I515">
            <v>6.29</v>
          </cell>
          <cell r="J515">
            <v>6.67</v>
          </cell>
          <cell r="K515">
            <v>6.86</v>
          </cell>
          <cell r="L515">
            <v>7.11</v>
          </cell>
          <cell r="M515">
            <v>7.4</v>
          </cell>
          <cell r="N515">
            <v>7.89</v>
          </cell>
          <cell r="O515">
            <v>8.42</v>
          </cell>
          <cell r="P515">
            <v>8.25</v>
          </cell>
          <cell r="Q515">
            <v>7.94</v>
          </cell>
        </row>
        <row r="516">
          <cell r="A516" t="str">
            <v>11/28/86</v>
          </cell>
          <cell r="C516">
            <v>5.27</v>
          </cell>
          <cell r="D516">
            <v>5.78</v>
          </cell>
          <cell r="E516">
            <v>5.71</v>
          </cell>
          <cell r="F516">
            <v>5.8</v>
          </cell>
          <cell r="G516">
            <v>5.85</v>
          </cell>
          <cell r="H516">
            <v>6.1</v>
          </cell>
          <cell r="I516">
            <v>6.22</v>
          </cell>
          <cell r="J516">
            <v>6.54</v>
          </cell>
          <cell r="K516">
            <v>6.71</v>
          </cell>
          <cell r="L516">
            <v>6.94</v>
          </cell>
          <cell r="M516">
            <v>7.2</v>
          </cell>
          <cell r="N516">
            <v>7.69</v>
          </cell>
          <cell r="O516">
            <v>8.23</v>
          </cell>
          <cell r="P516">
            <v>8.1</v>
          </cell>
          <cell r="Q516">
            <v>7.85</v>
          </cell>
        </row>
        <row r="517">
          <cell r="A517" t="str">
            <v>12/31/86</v>
          </cell>
          <cell r="C517">
            <v>4.92</v>
          </cell>
          <cell r="D517">
            <v>5.91</v>
          </cell>
          <cell r="E517">
            <v>5.96</v>
          </cell>
          <cell r="F517">
            <v>6.1</v>
          </cell>
          <cell r="G517">
            <v>6.17</v>
          </cell>
          <cell r="H517">
            <v>6.37</v>
          </cell>
          <cell r="I517">
            <v>6.48</v>
          </cell>
          <cell r="J517">
            <v>6.72</v>
          </cell>
          <cell r="K517">
            <v>6.84</v>
          </cell>
          <cell r="L517">
            <v>7.04</v>
          </cell>
          <cell r="M517">
            <v>7.27</v>
          </cell>
          <cell r="N517">
            <v>7.76</v>
          </cell>
          <cell r="O517">
            <v>8.31</v>
          </cell>
          <cell r="P517">
            <v>8.1999999999999993</v>
          </cell>
          <cell r="Q517">
            <v>7.96</v>
          </cell>
        </row>
        <row r="518">
          <cell r="A518" t="str">
            <v xml:space="preserve"> 1/30/87</v>
          </cell>
          <cell r="C518">
            <v>5.59</v>
          </cell>
          <cell r="D518">
            <v>5.92</v>
          </cell>
          <cell r="E518">
            <v>5.87</v>
          </cell>
          <cell r="F518">
            <v>5.98</v>
          </cell>
          <cell r="G518">
            <v>6.03</v>
          </cell>
          <cell r="H518">
            <v>6.24</v>
          </cell>
          <cell r="I518">
            <v>6.35</v>
          </cell>
          <cell r="J518">
            <v>6.6</v>
          </cell>
          <cell r="K518">
            <v>6.72</v>
          </cell>
          <cell r="L518">
            <v>6.93</v>
          </cell>
          <cell r="M518">
            <v>7.17</v>
          </cell>
          <cell r="N518">
            <v>7.63</v>
          </cell>
          <cell r="O518">
            <v>8.15</v>
          </cell>
          <cell r="P518">
            <v>8.23</v>
          </cell>
          <cell r="Q518">
            <v>8.24</v>
          </cell>
        </row>
        <row r="519">
          <cell r="A519" t="str">
            <v xml:space="preserve"> 2/27/87</v>
          </cell>
          <cell r="C519">
            <v>5.43</v>
          </cell>
          <cell r="D519">
            <v>5.78</v>
          </cell>
          <cell r="E519">
            <v>5.83</v>
          </cell>
          <cell r="F519">
            <v>6.04</v>
          </cell>
          <cell r="G519">
            <v>6.15</v>
          </cell>
          <cell r="H519">
            <v>6.3</v>
          </cell>
          <cell r="I519">
            <v>6.37</v>
          </cell>
          <cell r="J519">
            <v>6.61</v>
          </cell>
          <cell r="K519">
            <v>6.73</v>
          </cell>
          <cell r="L519">
            <v>6.93</v>
          </cell>
          <cell r="M519">
            <v>7.15</v>
          </cell>
          <cell r="N519">
            <v>7.55</v>
          </cell>
          <cell r="O519">
            <v>8</v>
          </cell>
          <cell r="P519">
            <v>8.11</v>
          </cell>
          <cell r="Q519">
            <v>8.18</v>
          </cell>
        </row>
        <row r="520">
          <cell r="A520" t="str">
            <v xml:space="preserve"> 3/31/87</v>
          </cell>
          <cell r="C520">
            <v>5.3</v>
          </cell>
          <cell r="D520">
            <v>5.85</v>
          </cell>
          <cell r="E520">
            <v>6.04</v>
          </cell>
          <cell r="F520">
            <v>6.26</v>
          </cell>
          <cell r="G520">
            <v>6.37</v>
          </cell>
          <cell r="H520">
            <v>6.55</v>
          </cell>
          <cell r="I520">
            <v>6.64</v>
          </cell>
          <cell r="J520">
            <v>6.87</v>
          </cell>
          <cell r="K520">
            <v>6.98</v>
          </cell>
          <cell r="L520">
            <v>7.21</v>
          </cell>
          <cell r="M520">
            <v>7.47</v>
          </cell>
          <cell r="N520">
            <v>7.85</v>
          </cell>
          <cell r="O520">
            <v>8.25</v>
          </cell>
          <cell r="P520">
            <v>8.3699999999999992</v>
          </cell>
          <cell r="Q520">
            <v>8.4600000000000009</v>
          </cell>
        </row>
        <row r="521">
          <cell r="A521" t="str">
            <v xml:space="preserve"> 4/30/87</v>
          </cell>
          <cell r="C521">
            <v>3.51</v>
          </cell>
          <cell r="D521">
            <v>5.74</v>
          </cell>
          <cell r="E521">
            <v>6.34</v>
          </cell>
          <cell r="F521">
            <v>6.8</v>
          </cell>
          <cell r="G521">
            <v>7.03</v>
          </cell>
          <cell r="H521">
            <v>7.32</v>
          </cell>
          <cell r="I521">
            <v>7.46</v>
          </cell>
          <cell r="J521">
            <v>7.74</v>
          </cell>
          <cell r="K521">
            <v>7.88</v>
          </cell>
          <cell r="L521">
            <v>8.0399999999999991</v>
          </cell>
          <cell r="M521">
            <v>8.2200000000000006</v>
          </cell>
          <cell r="N521">
            <v>8.52</v>
          </cell>
          <cell r="O521">
            <v>8.84</v>
          </cell>
          <cell r="P521">
            <v>8.9</v>
          </cell>
          <cell r="Q521">
            <v>8.91</v>
          </cell>
        </row>
        <row r="522">
          <cell r="A522" t="str">
            <v xml:space="preserve"> 5/29/87</v>
          </cell>
          <cell r="C522">
            <v>5.29</v>
          </cell>
          <cell r="D522">
            <v>6.04</v>
          </cell>
          <cell r="E522">
            <v>6.59</v>
          </cell>
          <cell r="F522">
            <v>7.05</v>
          </cell>
          <cell r="G522">
            <v>7.29</v>
          </cell>
          <cell r="H522">
            <v>7.63</v>
          </cell>
          <cell r="I522">
            <v>7.8</v>
          </cell>
          <cell r="J522">
            <v>8.0399999999999991</v>
          </cell>
          <cell r="K522">
            <v>8.16</v>
          </cell>
          <cell r="L522">
            <v>8.31</v>
          </cell>
          <cell r="M522">
            <v>8.48</v>
          </cell>
          <cell r="N522">
            <v>8.75</v>
          </cell>
          <cell r="O522">
            <v>9.0500000000000007</v>
          </cell>
          <cell r="P522">
            <v>9.0299999999999994</v>
          </cell>
          <cell r="Q522">
            <v>8.9600000000000009</v>
          </cell>
        </row>
        <row r="523">
          <cell r="A523" t="str">
            <v xml:space="preserve"> 6/30/87</v>
          </cell>
          <cell r="C523">
            <v>5.07</v>
          </cell>
          <cell r="D523">
            <v>6.07</v>
          </cell>
          <cell r="E523">
            <v>6.47</v>
          </cell>
          <cell r="F523">
            <v>6.83</v>
          </cell>
          <cell r="G523">
            <v>7.01</v>
          </cell>
          <cell r="H523">
            <v>7.34</v>
          </cell>
          <cell r="I523">
            <v>7.5</v>
          </cell>
          <cell r="J523">
            <v>7.84</v>
          </cell>
          <cell r="K523">
            <v>8.01</v>
          </cell>
          <cell r="L523">
            <v>8.19</v>
          </cell>
          <cell r="M523">
            <v>8.4</v>
          </cell>
          <cell r="N523">
            <v>8.7100000000000009</v>
          </cell>
          <cell r="O523">
            <v>9.0500000000000007</v>
          </cell>
          <cell r="P523">
            <v>9.02</v>
          </cell>
          <cell r="Q523">
            <v>8.92</v>
          </cell>
        </row>
        <row r="524">
          <cell r="A524" t="str">
            <v xml:space="preserve"> 7/31/87</v>
          </cell>
          <cell r="C524">
            <v>5.37</v>
          </cell>
          <cell r="D524">
            <v>6.49</v>
          </cell>
          <cell r="E524">
            <v>6.56</v>
          </cell>
          <cell r="F524">
            <v>6.89</v>
          </cell>
          <cell r="G524">
            <v>7.05</v>
          </cell>
          <cell r="H524">
            <v>7.43</v>
          </cell>
          <cell r="I524">
            <v>7.61</v>
          </cell>
          <cell r="J524">
            <v>7.99</v>
          </cell>
          <cell r="K524">
            <v>8.18</v>
          </cell>
          <cell r="L524">
            <v>8.4</v>
          </cell>
          <cell r="M524">
            <v>8.64</v>
          </cell>
          <cell r="N524">
            <v>9.01</v>
          </cell>
          <cell r="O524">
            <v>9.4</v>
          </cell>
          <cell r="P524">
            <v>9.3800000000000008</v>
          </cell>
          <cell r="Q524">
            <v>9.2799999999999994</v>
          </cell>
        </row>
        <row r="525">
          <cell r="A525" t="str">
            <v xml:space="preserve"> 8/31/87</v>
          </cell>
          <cell r="C525">
            <v>5.75</v>
          </cell>
          <cell r="D525">
            <v>6.68</v>
          </cell>
          <cell r="E525">
            <v>6.81</v>
          </cell>
          <cell r="F525">
            <v>7.2</v>
          </cell>
          <cell r="G525">
            <v>7.4</v>
          </cell>
          <cell r="H525">
            <v>7.79</v>
          </cell>
          <cell r="I525">
            <v>7.99</v>
          </cell>
          <cell r="J525">
            <v>8.3000000000000007</v>
          </cell>
          <cell r="K525">
            <v>8.4600000000000009</v>
          </cell>
          <cell r="L525">
            <v>8.69</v>
          </cell>
          <cell r="M525">
            <v>8.9600000000000009</v>
          </cell>
          <cell r="N525">
            <v>9.2899999999999991</v>
          </cell>
          <cell r="O525">
            <v>9.61</v>
          </cell>
          <cell r="P525">
            <v>9.61</v>
          </cell>
          <cell r="Q525">
            <v>9.5500000000000007</v>
          </cell>
        </row>
        <row r="526">
          <cell r="A526" t="str">
            <v xml:space="preserve"> 9/30/87</v>
          </cell>
          <cell r="C526">
            <v>6.58</v>
          </cell>
          <cell r="D526">
            <v>6.88</v>
          </cell>
          <cell r="E526">
            <v>7.49</v>
          </cell>
          <cell r="F526">
            <v>7.88</v>
          </cell>
          <cell r="G526">
            <v>8.07</v>
          </cell>
          <cell r="H526">
            <v>8.4700000000000006</v>
          </cell>
          <cell r="I526">
            <v>8.67</v>
          </cell>
          <cell r="J526">
            <v>9.02</v>
          </cell>
          <cell r="K526">
            <v>9.19</v>
          </cell>
          <cell r="L526">
            <v>9.39</v>
          </cell>
          <cell r="M526">
            <v>9.6199999999999992</v>
          </cell>
          <cell r="N526">
            <v>9.89</v>
          </cell>
          <cell r="O526">
            <v>10.16</v>
          </cell>
          <cell r="P526">
            <v>10.14</v>
          </cell>
          <cell r="Q526">
            <v>10.08</v>
          </cell>
        </row>
        <row r="527">
          <cell r="A527" t="str">
            <v>10/30/87</v>
          </cell>
          <cell r="C527">
            <v>4.41</v>
          </cell>
          <cell r="D527">
            <v>5.78</v>
          </cell>
          <cell r="E527">
            <v>6.56</v>
          </cell>
          <cell r="F527">
            <v>6.98</v>
          </cell>
          <cell r="G527">
            <v>7.19</v>
          </cell>
          <cell r="H527">
            <v>7.59</v>
          </cell>
          <cell r="I527">
            <v>7.79</v>
          </cell>
          <cell r="J527">
            <v>8.2100000000000009</v>
          </cell>
          <cell r="K527">
            <v>8.42</v>
          </cell>
          <cell r="L527">
            <v>8.67</v>
          </cell>
          <cell r="M527">
            <v>8.9600000000000009</v>
          </cell>
          <cell r="N527">
            <v>9.2100000000000009</v>
          </cell>
          <cell r="O527">
            <v>9.42</v>
          </cell>
          <cell r="P527">
            <v>9.42</v>
          </cell>
          <cell r="Q527">
            <v>9.39</v>
          </cell>
        </row>
        <row r="528">
          <cell r="A528" t="str">
            <v>11/30/87</v>
          </cell>
          <cell r="C528">
            <v>3.84</v>
          </cell>
          <cell r="D528">
            <v>5.85</v>
          </cell>
          <cell r="E528">
            <v>6.63</v>
          </cell>
          <cell r="F528">
            <v>7.05</v>
          </cell>
          <cell r="G528">
            <v>7.25</v>
          </cell>
          <cell r="H528">
            <v>7.62</v>
          </cell>
          <cell r="I528">
            <v>7.8</v>
          </cell>
          <cell r="J528">
            <v>8.2200000000000006</v>
          </cell>
          <cell r="K528">
            <v>8.43</v>
          </cell>
          <cell r="L528">
            <v>8.7100000000000009</v>
          </cell>
          <cell r="M528">
            <v>9.02</v>
          </cell>
          <cell r="N528">
            <v>9.3000000000000007</v>
          </cell>
          <cell r="O528">
            <v>9.5500000000000007</v>
          </cell>
          <cell r="P528">
            <v>9.49</v>
          </cell>
          <cell r="Q528">
            <v>9.3800000000000008</v>
          </cell>
        </row>
        <row r="529">
          <cell r="A529" t="str">
            <v>12/31/87</v>
          </cell>
          <cell r="C529">
            <v>3.74</v>
          </cell>
          <cell r="D529">
            <v>6</v>
          </cell>
          <cell r="E529">
            <v>6.66</v>
          </cell>
          <cell r="F529">
            <v>7.17</v>
          </cell>
          <cell r="G529">
            <v>7.43</v>
          </cell>
          <cell r="H529">
            <v>7.72</v>
          </cell>
          <cell r="I529">
            <v>7.86</v>
          </cell>
          <cell r="J529">
            <v>8.19</v>
          </cell>
          <cell r="K529">
            <v>8.35</v>
          </cell>
          <cell r="L529">
            <v>8.6</v>
          </cell>
          <cell r="M529">
            <v>8.8800000000000008</v>
          </cell>
          <cell r="N529">
            <v>9.16</v>
          </cell>
          <cell r="O529">
            <v>9.42</v>
          </cell>
          <cell r="P529">
            <v>9.3800000000000008</v>
          </cell>
          <cell r="Q529">
            <v>9.2799999999999994</v>
          </cell>
        </row>
        <row r="530">
          <cell r="A530" t="str">
            <v xml:space="preserve"> 1/29/88</v>
          </cell>
          <cell r="C530">
            <v>4.5599999999999996</v>
          </cell>
          <cell r="D530">
            <v>6.2</v>
          </cell>
          <cell r="E530">
            <v>6.48</v>
          </cell>
          <cell r="F530">
            <v>6.75</v>
          </cell>
          <cell r="G530">
            <v>6.89</v>
          </cell>
          <cell r="H530">
            <v>7.14</v>
          </cell>
          <cell r="I530">
            <v>7.26</v>
          </cell>
          <cell r="J530">
            <v>7.54</v>
          </cell>
          <cell r="K530">
            <v>7.68</v>
          </cell>
          <cell r="L530">
            <v>7.93</v>
          </cell>
          <cell r="M530">
            <v>8.2200000000000006</v>
          </cell>
          <cell r="N530">
            <v>8.52</v>
          </cell>
          <cell r="O530">
            <v>8.81</v>
          </cell>
          <cell r="P530">
            <v>8.69</v>
          </cell>
          <cell r="Q530">
            <v>8.48</v>
          </cell>
        </row>
        <row r="531">
          <cell r="A531" t="str">
            <v xml:space="preserve"> 2/29/88</v>
          </cell>
          <cell r="C531">
            <v>5.3</v>
          </cell>
          <cell r="D531">
            <v>6.01</v>
          </cell>
          <cell r="E531">
            <v>6.3</v>
          </cell>
          <cell r="F531">
            <v>6.61</v>
          </cell>
          <cell r="G531">
            <v>6.77</v>
          </cell>
          <cell r="H531">
            <v>7.04</v>
          </cell>
          <cell r="I531">
            <v>7.17</v>
          </cell>
          <cell r="J531">
            <v>7.41</v>
          </cell>
          <cell r="K531">
            <v>7.52</v>
          </cell>
          <cell r="L531">
            <v>7.79</v>
          </cell>
          <cell r="M531">
            <v>8.1</v>
          </cell>
          <cell r="N531">
            <v>8.4600000000000009</v>
          </cell>
          <cell r="O531">
            <v>8.81</v>
          </cell>
          <cell r="P531">
            <v>8.67</v>
          </cell>
          <cell r="Q531">
            <v>8.43</v>
          </cell>
        </row>
        <row r="532">
          <cell r="A532" t="str">
            <v xml:space="preserve"> 3/31/88</v>
          </cell>
          <cell r="C532">
            <v>5.47</v>
          </cell>
          <cell r="D532">
            <v>6.11</v>
          </cell>
          <cell r="E532">
            <v>6.47</v>
          </cell>
          <cell r="F532">
            <v>6.83</v>
          </cell>
          <cell r="G532">
            <v>7.01</v>
          </cell>
          <cell r="H532">
            <v>7.28</v>
          </cell>
          <cell r="I532">
            <v>7.42</v>
          </cell>
          <cell r="J532">
            <v>7.77</v>
          </cell>
          <cell r="K532">
            <v>7.94</v>
          </cell>
          <cell r="L532">
            <v>8.2100000000000009</v>
          </cell>
          <cell r="M532">
            <v>8.5299999999999994</v>
          </cell>
          <cell r="N532">
            <v>8.91</v>
          </cell>
          <cell r="O532">
            <v>9.2799999999999994</v>
          </cell>
          <cell r="P532">
            <v>9.14</v>
          </cell>
          <cell r="Q532">
            <v>8.89</v>
          </cell>
        </row>
        <row r="533">
          <cell r="A533" t="str">
            <v xml:space="preserve"> 4/29/88</v>
          </cell>
          <cell r="C533">
            <v>5.71</v>
          </cell>
          <cell r="D533">
            <v>6.42</v>
          </cell>
          <cell r="E533">
            <v>6.72</v>
          </cell>
          <cell r="F533">
            <v>7.09</v>
          </cell>
          <cell r="G533">
            <v>7.29</v>
          </cell>
          <cell r="H533">
            <v>7.6</v>
          </cell>
          <cell r="I533">
            <v>7.76</v>
          </cell>
          <cell r="J533">
            <v>8.08</v>
          </cell>
          <cell r="K533">
            <v>8.24</v>
          </cell>
          <cell r="L533">
            <v>8.5</v>
          </cell>
          <cell r="M533">
            <v>8.7899999999999991</v>
          </cell>
          <cell r="N533">
            <v>9.18</v>
          </cell>
          <cell r="O533">
            <v>9.58</v>
          </cell>
          <cell r="P533">
            <v>9.4499999999999993</v>
          </cell>
          <cell r="Q533">
            <v>9.23</v>
          </cell>
        </row>
        <row r="534">
          <cell r="A534" t="str">
            <v xml:space="preserve"> 5/31/88</v>
          </cell>
          <cell r="C534">
            <v>6.04</v>
          </cell>
          <cell r="D534">
            <v>6.86</v>
          </cell>
          <cell r="E534">
            <v>7.24</v>
          </cell>
          <cell r="F534">
            <v>7.63</v>
          </cell>
          <cell r="G534">
            <v>7.82</v>
          </cell>
          <cell r="H534">
            <v>8.1</v>
          </cell>
          <cell r="I534">
            <v>8.24</v>
          </cell>
          <cell r="J534">
            <v>8.49</v>
          </cell>
          <cell r="K534">
            <v>8.6199999999999992</v>
          </cell>
          <cell r="L534">
            <v>8.85</v>
          </cell>
          <cell r="M534">
            <v>9.11</v>
          </cell>
          <cell r="N534">
            <v>9.44</v>
          </cell>
          <cell r="O534">
            <v>9.77</v>
          </cell>
          <cell r="P534">
            <v>9.64</v>
          </cell>
          <cell r="Q534">
            <v>9.43</v>
          </cell>
        </row>
        <row r="535">
          <cell r="A535" t="str">
            <v xml:space="preserve"> 6/30/88</v>
          </cell>
          <cell r="C535">
            <v>6.4</v>
          </cell>
          <cell r="D535">
            <v>6.85</v>
          </cell>
          <cell r="E535">
            <v>7.19</v>
          </cell>
          <cell r="F535">
            <v>7.52</v>
          </cell>
          <cell r="G535">
            <v>7.69</v>
          </cell>
          <cell r="H535">
            <v>7.93</v>
          </cell>
          <cell r="I535">
            <v>8.0500000000000007</v>
          </cell>
          <cell r="J535">
            <v>8.24</v>
          </cell>
          <cell r="K535">
            <v>8.34</v>
          </cell>
          <cell r="L535">
            <v>8.52</v>
          </cell>
          <cell r="M535">
            <v>8.74</v>
          </cell>
          <cell r="N535">
            <v>9.0500000000000007</v>
          </cell>
          <cell r="O535">
            <v>9.3800000000000008</v>
          </cell>
          <cell r="P535">
            <v>9.26</v>
          </cell>
          <cell r="Q535">
            <v>9.0500000000000007</v>
          </cell>
        </row>
        <row r="536">
          <cell r="A536" t="str">
            <v xml:space="preserve"> 7/29/88</v>
          </cell>
          <cell r="C536">
            <v>6.32</v>
          </cell>
          <cell r="D536">
            <v>7.35</v>
          </cell>
          <cell r="E536">
            <v>7.62</v>
          </cell>
          <cell r="F536">
            <v>7.93</v>
          </cell>
          <cell r="G536">
            <v>8.09</v>
          </cell>
          <cell r="H536">
            <v>8.33</v>
          </cell>
          <cell r="I536">
            <v>8.4499999999999993</v>
          </cell>
          <cell r="J536">
            <v>8.58</v>
          </cell>
          <cell r="K536">
            <v>8.64</v>
          </cell>
          <cell r="L536">
            <v>8.83</v>
          </cell>
          <cell r="M536">
            <v>9.06</v>
          </cell>
          <cell r="N536">
            <v>9.36</v>
          </cell>
          <cell r="O536">
            <v>9.66</v>
          </cell>
          <cell r="P536">
            <v>9.59</v>
          </cell>
          <cell r="Q536">
            <v>9.4499999999999993</v>
          </cell>
        </row>
        <row r="537">
          <cell r="A537" t="str">
            <v xml:space="preserve"> 8/31/88</v>
          </cell>
          <cell r="C537">
            <v>7.55</v>
          </cell>
          <cell r="D537">
            <v>7.76</v>
          </cell>
          <cell r="E537">
            <v>8.1</v>
          </cell>
          <cell r="F537">
            <v>8.3699999999999992</v>
          </cell>
          <cell r="G537">
            <v>8.51</v>
          </cell>
          <cell r="H537">
            <v>8.67</v>
          </cell>
          <cell r="I537">
            <v>8.75</v>
          </cell>
          <cell r="J537">
            <v>8.85</v>
          </cell>
          <cell r="K537">
            <v>8.9</v>
          </cell>
          <cell r="L537">
            <v>9.0399999999999991</v>
          </cell>
          <cell r="M537">
            <v>9.19</v>
          </cell>
          <cell r="N537">
            <v>9.4</v>
          </cell>
          <cell r="O537">
            <v>9.6199999999999992</v>
          </cell>
          <cell r="P537">
            <v>9.57</v>
          </cell>
          <cell r="Q537">
            <v>9.4700000000000006</v>
          </cell>
        </row>
        <row r="538">
          <cell r="A538" t="str">
            <v xml:space="preserve"> 9/30/88</v>
          </cell>
          <cell r="C538">
            <v>7.27</v>
          </cell>
          <cell r="D538">
            <v>7.75</v>
          </cell>
          <cell r="E538">
            <v>8</v>
          </cell>
          <cell r="F538">
            <v>8.2100000000000009</v>
          </cell>
          <cell r="G538">
            <v>8.32</v>
          </cell>
          <cell r="H538">
            <v>8.42</v>
          </cell>
          <cell r="I538">
            <v>8.4600000000000009</v>
          </cell>
          <cell r="J538">
            <v>8.5399999999999991</v>
          </cell>
          <cell r="K538">
            <v>8.57</v>
          </cell>
          <cell r="L538">
            <v>8.69</v>
          </cell>
          <cell r="M538">
            <v>8.82</v>
          </cell>
          <cell r="N538">
            <v>9.0500000000000007</v>
          </cell>
          <cell r="O538">
            <v>9.31</v>
          </cell>
          <cell r="P538">
            <v>9.25</v>
          </cell>
          <cell r="Q538">
            <v>9.1199999999999992</v>
          </cell>
        </row>
        <row r="539">
          <cell r="A539" t="str">
            <v>10/31/88</v>
          </cell>
          <cell r="C539">
            <v>6.99</v>
          </cell>
          <cell r="D539">
            <v>7.74</v>
          </cell>
          <cell r="E539">
            <v>7.98</v>
          </cell>
          <cell r="F539">
            <v>8.11</v>
          </cell>
          <cell r="G539">
            <v>8.18</v>
          </cell>
          <cell r="H539">
            <v>8.24</v>
          </cell>
          <cell r="I539">
            <v>8.27</v>
          </cell>
          <cell r="J539">
            <v>8.3000000000000007</v>
          </cell>
          <cell r="K539">
            <v>8.32</v>
          </cell>
          <cell r="L539">
            <v>8.44</v>
          </cell>
          <cell r="M539">
            <v>8.57</v>
          </cell>
          <cell r="N539">
            <v>8.8000000000000007</v>
          </cell>
          <cell r="O539">
            <v>9.0500000000000007</v>
          </cell>
          <cell r="P539">
            <v>8.9600000000000009</v>
          </cell>
          <cell r="Q539">
            <v>8.8000000000000007</v>
          </cell>
        </row>
        <row r="540">
          <cell r="A540" t="str">
            <v>11/30/88</v>
          </cell>
          <cell r="C540">
            <v>6.75</v>
          </cell>
          <cell r="D540">
            <v>8.2899999999999991</v>
          </cell>
          <cell r="E540">
            <v>8.58</v>
          </cell>
          <cell r="F540">
            <v>8.7200000000000006</v>
          </cell>
          <cell r="G540">
            <v>8.7899999999999991</v>
          </cell>
          <cell r="H540">
            <v>8.84</v>
          </cell>
          <cell r="I540">
            <v>8.8699999999999992</v>
          </cell>
          <cell r="J540">
            <v>8.89</v>
          </cell>
          <cell r="K540">
            <v>8.91</v>
          </cell>
          <cell r="L540">
            <v>8.9700000000000006</v>
          </cell>
          <cell r="M540">
            <v>9.0500000000000007</v>
          </cell>
          <cell r="N540">
            <v>9.17</v>
          </cell>
          <cell r="O540">
            <v>9.32</v>
          </cell>
          <cell r="P540">
            <v>9.2200000000000006</v>
          </cell>
          <cell r="Q540">
            <v>9.08</v>
          </cell>
        </row>
        <row r="541">
          <cell r="A541" t="str">
            <v>12/30/88</v>
          </cell>
          <cell r="C541">
            <v>5.77</v>
          </cell>
          <cell r="D541">
            <v>8.5299999999999994</v>
          </cell>
          <cell r="E541">
            <v>8.89</v>
          </cell>
          <cell r="F541">
            <v>9.1</v>
          </cell>
          <cell r="G541">
            <v>9.2100000000000009</v>
          </cell>
          <cell r="H541">
            <v>9.19</v>
          </cell>
          <cell r="I541">
            <v>9.18</v>
          </cell>
          <cell r="J541">
            <v>9.19</v>
          </cell>
          <cell r="K541">
            <v>9.19</v>
          </cell>
          <cell r="L541">
            <v>9.1999999999999993</v>
          </cell>
          <cell r="M541">
            <v>9.2100000000000009</v>
          </cell>
          <cell r="N541">
            <v>9.19</v>
          </cell>
          <cell r="O541">
            <v>9.17</v>
          </cell>
          <cell r="P541">
            <v>9.0399999999999991</v>
          </cell>
          <cell r="Q541">
            <v>8.86</v>
          </cell>
        </row>
        <row r="542">
          <cell r="A542" t="str">
            <v xml:space="preserve"> 1/31/89</v>
          </cell>
          <cell r="C542">
            <v>8.09</v>
          </cell>
          <cell r="D542">
            <v>8.86</v>
          </cell>
          <cell r="E542">
            <v>8.94</v>
          </cell>
          <cell r="F542">
            <v>9.08</v>
          </cell>
          <cell r="G542">
            <v>9.15</v>
          </cell>
          <cell r="H542">
            <v>9.14</v>
          </cell>
          <cell r="I542">
            <v>9.1300000000000008</v>
          </cell>
          <cell r="J542">
            <v>9.1300000000000008</v>
          </cell>
          <cell r="K542">
            <v>9.1199999999999992</v>
          </cell>
          <cell r="L542">
            <v>9.08</v>
          </cell>
          <cell r="M542">
            <v>9.0299999999999994</v>
          </cell>
          <cell r="N542">
            <v>9.01</v>
          </cell>
          <cell r="O542">
            <v>8.99</v>
          </cell>
          <cell r="P542">
            <v>8.85</v>
          </cell>
          <cell r="Q542">
            <v>8.67</v>
          </cell>
        </row>
        <row r="543">
          <cell r="A543" t="str">
            <v xml:space="preserve"> 2/28/89</v>
          </cell>
          <cell r="C543">
            <v>7.72</v>
          </cell>
          <cell r="D543">
            <v>9.17</v>
          </cell>
          <cell r="E543">
            <v>9.32</v>
          </cell>
          <cell r="F543">
            <v>9.5399999999999991</v>
          </cell>
          <cell r="G543">
            <v>9.66</v>
          </cell>
          <cell r="H543">
            <v>9.6</v>
          </cell>
          <cell r="I543">
            <v>9.58</v>
          </cell>
          <cell r="J543">
            <v>9.5500000000000007</v>
          </cell>
          <cell r="K543">
            <v>9.5299999999999994</v>
          </cell>
          <cell r="L543">
            <v>9.4600000000000009</v>
          </cell>
          <cell r="M543">
            <v>9.3800000000000008</v>
          </cell>
          <cell r="N543">
            <v>9.35</v>
          </cell>
          <cell r="O543">
            <v>9.33</v>
          </cell>
          <cell r="P543">
            <v>9.16</v>
          </cell>
          <cell r="Q543">
            <v>8.9499999999999993</v>
          </cell>
        </row>
        <row r="544">
          <cell r="A544" t="str">
            <v xml:space="preserve"> 3/31/89</v>
          </cell>
          <cell r="C544">
            <v>8.9499999999999993</v>
          </cell>
          <cell r="D544">
            <v>9.3800000000000008</v>
          </cell>
          <cell r="E544">
            <v>9.58</v>
          </cell>
          <cell r="F544">
            <v>9.82</v>
          </cell>
          <cell r="G544">
            <v>9.94</v>
          </cell>
          <cell r="H544">
            <v>9.83</v>
          </cell>
          <cell r="I544">
            <v>9.77</v>
          </cell>
          <cell r="J544">
            <v>9.7100000000000009</v>
          </cell>
          <cell r="K544">
            <v>9.67</v>
          </cell>
          <cell r="L544">
            <v>9.5299999999999994</v>
          </cell>
          <cell r="M544">
            <v>9.36</v>
          </cell>
          <cell r="N544">
            <v>9.2799999999999994</v>
          </cell>
          <cell r="O544">
            <v>9.24</v>
          </cell>
          <cell r="P544">
            <v>9.1</v>
          </cell>
          <cell r="Q544">
            <v>8.92</v>
          </cell>
        </row>
        <row r="545">
          <cell r="A545" t="str">
            <v xml:space="preserve"> 4/28/89</v>
          </cell>
          <cell r="C545">
            <v>8.73</v>
          </cell>
          <cell r="D545">
            <v>8.9700000000000006</v>
          </cell>
          <cell r="E545">
            <v>9.09</v>
          </cell>
          <cell r="F545">
            <v>9.27</v>
          </cell>
          <cell r="G545">
            <v>9.36</v>
          </cell>
          <cell r="H545">
            <v>9.2799999999999994</v>
          </cell>
          <cell r="I545">
            <v>9.25</v>
          </cell>
          <cell r="J545">
            <v>9.19</v>
          </cell>
          <cell r="K545">
            <v>9.16</v>
          </cell>
          <cell r="L545">
            <v>9.1199999999999992</v>
          </cell>
          <cell r="M545">
            <v>9.07</v>
          </cell>
          <cell r="N545">
            <v>9.08</v>
          </cell>
          <cell r="O545">
            <v>9.11</v>
          </cell>
          <cell r="P545">
            <v>8.9600000000000009</v>
          </cell>
          <cell r="Q545">
            <v>8.76</v>
          </cell>
        </row>
        <row r="546">
          <cell r="A546" t="str">
            <v xml:space="preserve"> 5/31/89</v>
          </cell>
          <cell r="C546">
            <v>8.58</v>
          </cell>
          <cell r="D546">
            <v>9.08</v>
          </cell>
          <cell r="E546">
            <v>8.9600000000000009</v>
          </cell>
          <cell r="F546">
            <v>9.02</v>
          </cell>
          <cell r="G546">
            <v>9.0500000000000007</v>
          </cell>
          <cell r="H546">
            <v>8.89</v>
          </cell>
          <cell r="I546">
            <v>8.8000000000000007</v>
          </cell>
          <cell r="J546">
            <v>8.8000000000000007</v>
          </cell>
          <cell r="K546">
            <v>8.81</v>
          </cell>
          <cell r="L546">
            <v>8.73</v>
          </cell>
          <cell r="M546">
            <v>8.66</v>
          </cell>
          <cell r="N546">
            <v>8.6999999999999993</v>
          </cell>
          <cell r="O546">
            <v>8.7899999999999991</v>
          </cell>
          <cell r="P546">
            <v>8.68</v>
          </cell>
          <cell r="Q546">
            <v>8.52</v>
          </cell>
        </row>
        <row r="547">
          <cell r="A547" t="str">
            <v xml:space="preserve"> 6/30/89</v>
          </cell>
          <cell r="C547">
            <v>8.43</v>
          </cell>
          <cell r="D547">
            <v>8.4600000000000009</v>
          </cell>
          <cell r="E547">
            <v>8.26</v>
          </cell>
          <cell r="F547">
            <v>8.34</v>
          </cell>
          <cell r="G547">
            <v>8.3800000000000008</v>
          </cell>
          <cell r="H547">
            <v>8.17</v>
          </cell>
          <cell r="I547">
            <v>8.07</v>
          </cell>
          <cell r="J547">
            <v>8.11</v>
          </cell>
          <cell r="K547">
            <v>8.1300000000000008</v>
          </cell>
          <cell r="L547">
            <v>8.14</v>
          </cell>
          <cell r="M547">
            <v>8.16</v>
          </cell>
          <cell r="N547">
            <v>8.2100000000000009</v>
          </cell>
          <cell r="O547">
            <v>8.2799999999999994</v>
          </cell>
          <cell r="P547">
            <v>8.14</v>
          </cell>
          <cell r="Q547">
            <v>7.94</v>
          </cell>
        </row>
        <row r="548">
          <cell r="A548" t="str">
            <v xml:space="preserve"> 7/31/89</v>
          </cell>
          <cell r="C548">
            <v>8.02</v>
          </cell>
          <cell r="D548">
            <v>8.16</v>
          </cell>
          <cell r="E548">
            <v>7.87</v>
          </cell>
          <cell r="F548">
            <v>7.86</v>
          </cell>
          <cell r="G548">
            <v>7.85</v>
          </cell>
          <cell r="H548">
            <v>7.65</v>
          </cell>
          <cell r="I548">
            <v>7.55</v>
          </cell>
          <cell r="J548">
            <v>7.58</v>
          </cell>
          <cell r="K548">
            <v>7.59</v>
          </cell>
          <cell r="L548">
            <v>7.68</v>
          </cell>
          <cell r="M548">
            <v>7.78</v>
          </cell>
          <cell r="N548">
            <v>7.97</v>
          </cell>
          <cell r="O548">
            <v>8.18</v>
          </cell>
          <cell r="P548">
            <v>8.07</v>
          </cell>
          <cell r="Q548">
            <v>7.88</v>
          </cell>
        </row>
        <row r="549">
          <cell r="A549" t="str">
            <v xml:space="preserve"> 8/31/89</v>
          </cell>
          <cell r="C549">
            <v>7.9</v>
          </cell>
          <cell r="D549">
            <v>8.26</v>
          </cell>
          <cell r="E549">
            <v>8.32</v>
          </cell>
          <cell r="F549">
            <v>8.44</v>
          </cell>
          <cell r="G549">
            <v>8.5</v>
          </cell>
          <cell r="H549">
            <v>8.41</v>
          </cell>
          <cell r="I549">
            <v>8.36</v>
          </cell>
          <cell r="J549">
            <v>8.3699999999999992</v>
          </cell>
          <cell r="K549">
            <v>8.3699999999999992</v>
          </cell>
          <cell r="L549">
            <v>8.34</v>
          </cell>
          <cell r="M549">
            <v>8.31</v>
          </cell>
          <cell r="N549">
            <v>8.35</v>
          </cell>
          <cell r="O549">
            <v>8.43</v>
          </cell>
          <cell r="P549">
            <v>8.31</v>
          </cell>
          <cell r="Q549">
            <v>8.1300000000000008</v>
          </cell>
        </row>
        <row r="550">
          <cell r="A550" t="str">
            <v xml:space="preserve"> 9/29/89</v>
          </cell>
          <cell r="C550">
            <v>7.86</v>
          </cell>
          <cell r="D550">
            <v>8.35</v>
          </cell>
          <cell r="E550">
            <v>8.49</v>
          </cell>
          <cell r="F550">
            <v>8.57</v>
          </cell>
          <cell r="G550">
            <v>8.6199999999999992</v>
          </cell>
          <cell r="H550">
            <v>8.49</v>
          </cell>
          <cell r="I550">
            <v>8.42</v>
          </cell>
          <cell r="J550">
            <v>8.4600000000000009</v>
          </cell>
          <cell r="K550">
            <v>8.48</v>
          </cell>
          <cell r="L550">
            <v>8.43</v>
          </cell>
          <cell r="M550">
            <v>8.3800000000000008</v>
          </cell>
          <cell r="N550">
            <v>8.41</v>
          </cell>
          <cell r="O550">
            <v>8.48</v>
          </cell>
          <cell r="P550">
            <v>8.35</v>
          </cell>
          <cell r="Q550">
            <v>8.17</v>
          </cell>
        </row>
        <row r="551">
          <cell r="A551" t="str">
            <v>10/31/89</v>
          </cell>
          <cell r="C551">
            <v>7.87</v>
          </cell>
          <cell r="D551">
            <v>8.1300000000000008</v>
          </cell>
          <cell r="E551">
            <v>8.09</v>
          </cell>
          <cell r="F551">
            <v>8.0500000000000007</v>
          </cell>
          <cell r="G551">
            <v>8.0299999999999994</v>
          </cell>
          <cell r="H551">
            <v>7.92</v>
          </cell>
          <cell r="I551">
            <v>7.86</v>
          </cell>
          <cell r="J551">
            <v>7.93</v>
          </cell>
          <cell r="K551">
            <v>7.96</v>
          </cell>
          <cell r="L551">
            <v>7.97</v>
          </cell>
          <cell r="M551">
            <v>7.99</v>
          </cell>
          <cell r="N551">
            <v>8.06</v>
          </cell>
          <cell r="O551">
            <v>8.15</v>
          </cell>
          <cell r="P551">
            <v>8.0299999999999994</v>
          </cell>
          <cell r="Q551">
            <v>7.87</v>
          </cell>
        </row>
        <row r="552">
          <cell r="A552" t="str">
            <v>11/30/89</v>
          </cell>
          <cell r="C552">
            <v>6.55</v>
          </cell>
          <cell r="D552">
            <v>7.95</v>
          </cell>
          <cell r="E552">
            <v>7.9</v>
          </cell>
          <cell r="F552">
            <v>7.87</v>
          </cell>
          <cell r="G552">
            <v>7.85</v>
          </cell>
          <cell r="H552">
            <v>7.77</v>
          </cell>
          <cell r="I552">
            <v>7.74</v>
          </cell>
          <cell r="J552">
            <v>7.82</v>
          </cell>
          <cell r="K552">
            <v>7.86</v>
          </cell>
          <cell r="L552">
            <v>7.88</v>
          </cell>
          <cell r="M552">
            <v>7.9</v>
          </cell>
          <cell r="N552">
            <v>8.02</v>
          </cell>
          <cell r="O552">
            <v>8.17</v>
          </cell>
          <cell r="P552">
            <v>8.0299999999999994</v>
          </cell>
          <cell r="Q552">
            <v>7.83</v>
          </cell>
        </row>
        <row r="553">
          <cell r="A553" t="str">
            <v>12/29/89</v>
          </cell>
          <cell r="C553">
            <v>6.64</v>
          </cell>
          <cell r="D553">
            <v>8.06</v>
          </cell>
          <cell r="E553">
            <v>7.99</v>
          </cell>
          <cell r="F553">
            <v>8</v>
          </cell>
          <cell r="G553">
            <v>8</v>
          </cell>
          <cell r="H553">
            <v>7.94</v>
          </cell>
          <cell r="I553">
            <v>7.91</v>
          </cell>
          <cell r="J553">
            <v>7.95</v>
          </cell>
          <cell r="K553">
            <v>7.97</v>
          </cell>
          <cell r="L553">
            <v>7.99</v>
          </cell>
          <cell r="M553">
            <v>8.01</v>
          </cell>
          <cell r="N553">
            <v>8.1199999999999992</v>
          </cell>
          <cell r="O553">
            <v>8.25</v>
          </cell>
          <cell r="P553">
            <v>8.1</v>
          </cell>
          <cell r="Q553">
            <v>7.89</v>
          </cell>
        </row>
        <row r="554">
          <cell r="A554" t="str">
            <v xml:space="preserve"> 1/31/90</v>
          </cell>
          <cell r="C554">
            <v>7.47</v>
          </cell>
          <cell r="D554">
            <v>8.19</v>
          </cell>
          <cell r="E554">
            <v>8.1999999999999993</v>
          </cell>
          <cell r="F554">
            <v>8.23</v>
          </cell>
          <cell r="G554">
            <v>8.25</v>
          </cell>
          <cell r="H554">
            <v>8.3000000000000007</v>
          </cell>
          <cell r="I554">
            <v>8.33</v>
          </cell>
          <cell r="J554">
            <v>8.4</v>
          </cell>
          <cell r="K554">
            <v>8.44</v>
          </cell>
          <cell r="L554">
            <v>8.4499999999999993</v>
          </cell>
          <cell r="M554">
            <v>8.4700000000000006</v>
          </cell>
          <cell r="N554">
            <v>8.6199999999999992</v>
          </cell>
          <cell r="O554">
            <v>8.81</v>
          </cell>
          <cell r="P554">
            <v>8.61</v>
          </cell>
          <cell r="Q554">
            <v>8.33</v>
          </cell>
        </row>
        <row r="555">
          <cell r="A555" t="str">
            <v xml:space="preserve"> 2/28/90</v>
          </cell>
          <cell r="C555">
            <v>7.56</v>
          </cell>
          <cell r="D555">
            <v>8.19</v>
          </cell>
          <cell r="E555">
            <v>8.16</v>
          </cell>
          <cell r="F555">
            <v>8.1999999999999993</v>
          </cell>
          <cell r="G555">
            <v>8.2200000000000006</v>
          </cell>
          <cell r="H555">
            <v>8.36</v>
          </cell>
          <cell r="I555">
            <v>8.43</v>
          </cell>
          <cell r="J555">
            <v>8.5299999999999994</v>
          </cell>
          <cell r="K555">
            <v>8.58</v>
          </cell>
          <cell r="L555">
            <v>8.58</v>
          </cell>
          <cell r="M555">
            <v>8.59</v>
          </cell>
          <cell r="N555">
            <v>8.7100000000000009</v>
          </cell>
          <cell r="O555">
            <v>8.8800000000000008</v>
          </cell>
          <cell r="P555">
            <v>8.69</v>
          </cell>
          <cell r="Q555">
            <v>8.42</v>
          </cell>
        </row>
        <row r="556">
          <cell r="A556" t="str">
            <v xml:space="preserve"> 3/30/90</v>
          </cell>
          <cell r="C556">
            <v>8.23</v>
          </cell>
          <cell r="D556">
            <v>8.27</v>
          </cell>
          <cell r="E556">
            <v>8.32</v>
          </cell>
          <cell r="F556">
            <v>8.42</v>
          </cell>
          <cell r="G556">
            <v>8.4700000000000006</v>
          </cell>
          <cell r="H556">
            <v>8.61</v>
          </cell>
          <cell r="I556">
            <v>8.68</v>
          </cell>
          <cell r="J556">
            <v>8.74</v>
          </cell>
          <cell r="K556">
            <v>8.7799999999999994</v>
          </cell>
          <cell r="L556">
            <v>8.74</v>
          </cell>
          <cell r="M556">
            <v>8.6999999999999993</v>
          </cell>
          <cell r="N556">
            <v>8.8000000000000007</v>
          </cell>
          <cell r="O556">
            <v>8.9600000000000009</v>
          </cell>
          <cell r="P556">
            <v>8.7799999999999994</v>
          </cell>
          <cell r="Q556">
            <v>8.5299999999999994</v>
          </cell>
        </row>
        <row r="557">
          <cell r="A557" t="str">
            <v xml:space="preserve"> 4/30/90</v>
          </cell>
          <cell r="C557">
            <v>7.67</v>
          </cell>
          <cell r="D557">
            <v>8.31</v>
          </cell>
          <cell r="E557">
            <v>8.4499999999999993</v>
          </cell>
          <cell r="F557">
            <v>8.64</v>
          </cell>
          <cell r="G557">
            <v>8.74</v>
          </cell>
          <cell r="H557">
            <v>8.91</v>
          </cell>
          <cell r="I557">
            <v>8.99</v>
          </cell>
          <cell r="J557">
            <v>9.08</v>
          </cell>
          <cell r="K557">
            <v>9.1199999999999992</v>
          </cell>
          <cell r="L557">
            <v>9.11</v>
          </cell>
          <cell r="M557">
            <v>9.09</v>
          </cell>
          <cell r="N557">
            <v>9.19</v>
          </cell>
          <cell r="O557">
            <v>9.32</v>
          </cell>
          <cell r="P557">
            <v>9.15</v>
          </cell>
          <cell r="Q557">
            <v>8.9</v>
          </cell>
        </row>
        <row r="558">
          <cell r="A558" t="str">
            <v xml:space="preserve"> 5/31/90</v>
          </cell>
          <cell r="C558">
            <v>6.94</v>
          </cell>
          <cell r="D558">
            <v>8.19</v>
          </cell>
          <cell r="E558">
            <v>8.18</v>
          </cell>
          <cell r="F558">
            <v>8.24</v>
          </cell>
          <cell r="G558">
            <v>8.26</v>
          </cell>
          <cell r="H558">
            <v>8.42</v>
          </cell>
          <cell r="I558">
            <v>8.49</v>
          </cell>
          <cell r="J558">
            <v>8.59</v>
          </cell>
          <cell r="K558">
            <v>8.64</v>
          </cell>
          <cell r="L558">
            <v>8.66</v>
          </cell>
          <cell r="M558">
            <v>8.67</v>
          </cell>
          <cell r="N558">
            <v>8.77</v>
          </cell>
          <cell r="O558">
            <v>8.9</v>
          </cell>
          <cell r="P558">
            <v>8.7200000000000006</v>
          </cell>
          <cell r="Q558">
            <v>8.4600000000000009</v>
          </cell>
        </row>
        <row r="559">
          <cell r="A559" t="str">
            <v xml:space="preserve"> 6/29/90</v>
          </cell>
          <cell r="C559">
            <v>7.64</v>
          </cell>
          <cell r="D559">
            <v>8.09</v>
          </cell>
          <cell r="E559">
            <v>8.02</v>
          </cell>
          <cell r="F559">
            <v>8.09</v>
          </cell>
          <cell r="G559">
            <v>8.1300000000000008</v>
          </cell>
          <cell r="H559">
            <v>8.2100000000000009</v>
          </cell>
          <cell r="I559">
            <v>8.25</v>
          </cell>
          <cell r="J559">
            <v>8.3699999999999992</v>
          </cell>
          <cell r="K559">
            <v>8.43</v>
          </cell>
          <cell r="L559">
            <v>8.4600000000000009</v>
          </cell>
          <cell r="M559">
            <v>8.49</v>
          </cell>
          <cell r="N559">
            <v>8.6</v>
          </cell>
          <cell r="O559">
            <v>8.7200000000000006</v>
          </cell>
          <cell r="P559">
            <v>8.5500000000000007</v>
          </cell>
          <cell r="Q559">
            <v>8.31</v>
          </cell>
        </row>
        <row r="560">
          <cell r="A560" t="str">
            <v xml:space="preserve"> 7/31/90</v>
          </cell>
          <cell r="C560">
            <v>7.62</v>
          </cell>
          <cell r="D560">
            <v>7.83</v>
          </cell>
          <cell r="E560">
            <v>7.73</v>
          </cell>
          <cell r="F560">
            <v>7.8</v>
          </cell>
          <cell r="G560">
            <v>7.84</v>
          </cell>
          <cell r="H560">
            <v>7.91</v>
          </cell>
          <cell r="I560">
            <v>7.94</v>
          </cell>
          <cell r="J560">
            <v>8.08</v>
          </cell>
          <cell r="K560">
            <v>8.14</v>
          </cell>
          <cell r="L560">
            <v>8.24</v>
          </cell>
          <cell r="M560">
            <v>8.36</v>
          </cell>
          <cell r="N560">
            <v>8.5500000000000007</v>
          </cell>
          <cell r="O560">
            <v>8.75</v>
          </cell>
          <cell r="P560">
            <v>8.58</v>
          </cell>
          <cell r="Q560">
            <v>8.33</v>
          </cell>
        </row>
        <row r="561">
          <cell r="A561" t="str">
            <v xml:space="preserve"> 8/31/90</v>
          </cell>
          <cell r="C561">
            <v>7.59</v>
          </cell>
          <cell r="D561">
            <v>7.78</v>
          </cell>
          <cell r="E561">
            <v>7.79</v>
          </cell>
          <cell r="F561">
            <v>7.91</v>
          </cell>
          <cell r="G561">
            <v>7.97</v>
          </cell>
          <cell r="H561">
            <v>8.07</v>
          </cell>
          <cell r="I561">
            <v>8.1199999999999992</v>
          </cell>
          <cell r="J561">
            <v>8.3800000000000008</v>
          </cell>
          <cell r="K561">
            <v>8.5</v>
          </cell>
          <cell r="L561">
            <v>8.66</v>
          </cell>
          <cell r="M561">
            <v>8.84</v>
          </cell>
          <cell r="N561">
            <v>9.1199999999999992</v>
          </cell>
          <cell r="O561">
            <v>9.42</v>
          </cell>
          <cell r="P561">
            <v>9.23</v>
          </cell>
          <cell r="Q561">
            <v>8.92</v>
          </cell>
        </row>
        <row r="562">
          <cell r="A562" t="str">
            <v xml:space="preserve"> 9/28/90</v>
          </cell>
          <cell r="C562">
            <v>7.17</v>
          </cell>
          <cell r="D562">
            <v>7.51</v>
          </cell>
          <cell r="E562">
            <v>7.67</v>
          </cell>
          <cell r="F562">
            <v>7.81</v>
          </cell>
          <cell r="G562">
            <v>7.88</v>
          </cell>
          <cell r="H562">
            <v>7.98</v>
          </cell>
          <cell r="I562">
            <v>8.02</v>
          </cell>
          <cell r="J562">
            <v>8.2899999999999991</v>
          </cell>
          <cell r="K562">
            <v>8.42</v>
          </cell>
          <cell r="L562">
            <v>8.59</v>
          </cell>
          <cell r="M562">
            <v>8.7899999999999991</v>
          </cell>
          <cell r="N562">
            <v>9.06</v>
          </cell>
          <cell r="O562">
            <v>9.33</v>
          </cell>
          <cell r="P562">
            <v>9.18</v>
          </cell>
          <cell r="Q562">
            <v>8.92</v>
          </cell>
        </row>
        <row r="563">
          <cell r="A563" t="str">
            <v>10/31/90</v>
          </cell>
          <cell r="C563">
            <v>6.76</v>
          </cell>
          <cell r="D563">
            <v>7.48</v>
          </cell>
          <cell r="E563">
            <v>7.48</v>
          </cell>
          <cell r="F563">
            <v>7.56</v>
          </cell>
          <cell r="G563">
            <v>7.6</v>
          </cell>
          <cell r="H563">
            <v>7.72</v>
          </cell>
          <cell r="I563">
            <v>7.79</v>
          </cell>
          <cell r="J563">
            <v>8.0399999999999991</v>
          </cell>
          <cell r="K563">
            <v>8.17</v>
          </cell>
          <cell r="L563">
            <v>8.3699999999999992</v>
          </cell>
          <cell r="M563">
            <v>8.59</v>
          </cell>
          <cell r="N563">
            <v>8.89</v>
          </cell>
          <cell r="O563">
            <v>9.19</v>
          </cell>
          <cell r="P563">
            <v>9.02</v>
          </cell>
          <cell r="Q563">
            <v>8.76</v>
          </cell>
        </row>
        <row r="564">
          <cell r="A564" t="str">
            <v>11/30/90</v>
          </cell>
          <cell r="C564">
            <v>6.92</v>
          </cell>
          <cell r="D564">
            <v>7.38</v>
          </cell>
          <cell r="E564">
            <v>7.4</v>
          </cell>
          <cell r="F564">
            <v>7.43</v>
          </cell>
          <cell r="G564">
            <v>7.45</v>
          </cell>
          <cell r="H564">
            <v>7.54</v>
          </cell>
          <cell r="I564">
            <v>7.58</v>
          </cell>
          <cell r="J564">
            <v>7.79</v>
          </cell>
          <cell r="K564">
            <v>7.9</v>
          </cell>
          <cell r="L564">
            <v>8.06</v>
          </cell>
          <cell r="M564">
            <v>8.25</v>
          </cell>
          <cell r="N564">
            <v>8.49</v>
          </cell>
          <cell r="O564">
            <v>8.73</v>
          </cell>
          <cell r="P564">
            <v>8.61</v>
          </cell>
          <cell r="Q564">
            <v>8.41</v>
          </cell>
        </row>
        <row r="565">
          <cell r="A565" t="str">
            <v>12/31/90</v>
          </cell>
          <cell r="C565">
            <v>5.59</v>
          </cell>
          <cell r="D565">
            <v>6.75</v>
          </cell>
          <cell r="E565">
            <v>6.85</v>
          </cell>
          <cell r="F565">
            <v>6.99</v>
          </cell>
          <cell r="G565">
            <v>7.06</v>
          </cell>
          <cell r="H565">
            <v>7.18</v>
          </cell>
          <cell r="I565">
            <v>7.24</v>
          </cell>
          <cell r="J565">
            <v>7.5</v>
          </cell>
          <cell r="K565">
            <v>7.64</v>
          </cell>
          <cell r="L565">
            <v>7.85</v>
          </cell>
          <cell r="M565">
            <v>8.09</v>
          </cell>
          <cell r="N565">
            <v>8.3699999999999992</v>
          </cell>
          <cell r="O565">
            <v>8.65</v>
          </cell>
          <cell r="P565">
            <v>8.5</v>
          </cell>
          <cell r="Q565">
            <v>8.27</v>
          </cell>
        </row>
        <row r="566">
          <cell r="A566" t="str">
            <v xml:space="preserve"> 1/31/91</v>
          </cell>
          <cell r="C566">
            <v>5.76</v>
          </cell>
          <cell r="D566">
            <v>6.47</v>
          </cell>
          <cell r="E566">
            <v>6.51</v>
          </cell>
          <cell r="F566">
            <v>6.68</v>
          </cell>
          <cell r="G566">
            <v>6.76</v>
          </cell>
          <cell r="H566">
            <v>6.97</v>
          </cell>
          <cell r="I566">
            <v>7.08</v>
          </cell>
          <cell r="J566">
            <v>7.41</v>
          </cell>
          <cell r="K566">
            <v>7.57</v>
          </cell>
          <cell r="L566">
            <v>7.77</v>
          </cell>
          <cell r="M566">
            <v>8</v>
          </cell>
          <cell r="N566">
            <v>8.3000000000000007</v>
          </cell>
          <cell r="O566">
            <v>8.6199999999999992</v>
          </cell>
          <cell r="P566">
            <v>8.4700000000000006</v>
          </cell>
          <cell r="Q566">
            <v>8.2200000000000006</v>
          </cell>
        </row>
        <row r="567">
          <cell r="A567" t="str">
            <v xml:space="preserve"> 2/28/91</v>
          </cell>
          <cell r="C567">
            <v>5.6</v>
          </cell>
          <cell r="D567">
            <v>6.34</v>
          </cell>
          <cell r="E567">
            <v>6.34</v>
          </cell>
          <cell r="F567">
            <v>6.5</v>
          </cell>
          <cell r="G567">
            <v>6.58</v>
          </cell>
          <cell r="H567">
            <v>6.89</v>
          </cell>
          <cell r="I567">
            <v>7.04</v>
          </cell>
          <cell r="J567">
            <v>7.4</v>
          </cell>
          <cell r="K567">
            <v>7.58</v>
          </cell>
          <cell r="L567">
            <v>7.78</v>
          </cell>
          <cell r="M567">
            <v>8.01</v>
          </cell>
          <cell r="N567">
            <v>8.33</v>
          </cell>
          <cell r="O567">
            <v>8.66</v>
          </cell>
          <cell r="P567">
            <v>8.49</v>
          </cell>
          <cell r="Q567">
            <v>8.2100000000000009</v>
          </cell>
        </row>
        <row r="568">
          <cell r="A568" t="str">
            <v xml:space="preserve"> 3/28/91</v>
          </cell>
          <cell r="C568">
            <v>5.96</v>
          </cell>
          <cell r="D568">
            <v>6.11</v>
          </cell>
          <cell r="E568">
            <v>6.1</v>
          </cell>
          <cell r="F568">
            <v>6.35</v>
          </cell>
          <cell r="G568">
            <v>6.48</v>
          </cell>
          <cell r="H568">
            <v>6.87</v>
          </cell>
          <cell r="I568">
            <v>7.06</v>
          </cell>
          <cell r="J568">
            <v>7.48</v>
          </cell>
          <cell r="K568">
            <v>7.69</v>
          </cell>
          <cell r="L568">
            <v>7.87</v>
          </cell>
          <cell r="M568">
            <v>8.08</v>
          </cell>
          <cell r="N568">
            <v>8.36</v>
          </cell>
          <cell r="O568">
            <v>8.65</v>
          </cell>
          <cell r="P568">
            <v>8.52</v>
          </cell>
          <cell r="Q568">
            <v>8.3000000000000007</v>
          </cell>
        </row>
        <row r="569">
          <cell r="A569" t="str">
            <v xml:space="preserve"> 4/30/91</v>
          </cell>
          <cell r="C569">
            <v>5.55</v>
          </cell>
          <cell r="D569">
            <v>5.79</v>
          </cell>
          <cell r="E569">
            <v>5.86</v>
          </cell>
          <cell r="F569">
            <v>6.14</v>
          </cell>
          <cell r="G569">
            <v>6.29</v>
          </cell>
          <cell r="H569">
            <v>6.68</v>
          </cell>
          <cell r="I569">
            <v>6.88</v>
          </cell>
          <cell r="J569">
            <v>7.32</v>
          </cell>
          <cell r="K569">
            <v>7.55</v>
          </cell>
          <cell r="L569">
            <v>7.78</v>
          </cell>
          <cell r="M569">
            <v>8.0399999999999991</v>
          </cell>
          <cell r="N569">
            <v>8.33</v>
          </cell>
          <cell r="O569">
            <v>8.6</v>
          </cell>
          <cell r="P569">
            <v>8.4600000000000009</v>
          </cell>
          <cell r="Q569">
            <v>8.23</v>
          </cell>
        </row>
        <row r="570">
          <cell r="A570" t="str">
            <v xml:space="preserve"> 5/31/91</v>
          </cell>
          <cell r="C570">
            <v>4.96</v>
          </cell>
          <cell r="D570">
            <v>5.85</v>
          </cell>
          <cell r="E570">
            <v>5.86</v>
          </cell>
          <cell r="F570">
            <v>6.17</v>
          </cell>
          <cell r="G570">
            <v>6.33</v>
          </cell>
          <cell r="H570">
            <v>6.65</v>
          </cell>
          <cell r="I570">
            <v>6.81</v>
          </cell>
          <cell r="J570">
            <v>7.31</v>
          </cell>
          <cell r="K570">
            <v>7.55</v>
          </cell>
          <cell r="L570">
            <v>7.8</v>
          </cell>
          <cell r="M570">
            <v>8.07</v>
          </cell>
          <cell r="N570">
            <v>8.3800000000000008</v>
          </cell>
          <cell r="O570">
            <v>8.69</v>
          </cell>
          <cell r="P570">
            <v>8.5500000000000007</v>
          </cell>
          <cell r="Q570">
            <v>8.33</v>
          </cell>
        </row>
        <row r="571">
          <cell r="A571" t="str">
            <v xml:space="preserve"> 6/28/91</v>
          </cell>
          <cell r="C571">
            <v>5.29</v>
          </cell>
          <cell r="D571">
            <v>5.78</v>
          </cell>
          <cell r="E571">
            <v>5.95</v>
          </cell>
          <cell r="F571">
            <v>6.3</v>
          </cell>
          <cell r="G571">
            <v>6.48</v>
          </cell>
          <cell r="H571">
            <v>6.78</v>
          </cell>
          <cell r="I571">
            <v>6.93</v>
          </cell>
          <cell r="J571">
            <v>7.52</v>
          </cell>
          <cell r="K571">
            <v>7.83</v>
          </cell>
          <cell r="L571">
            <v>8.0399999999999991</v>
          </cell>
          <cell r="M571">
            <v>8.2799999999999994</v>
          </cell>
          <cell r="N571">
            <v>8.5399999999999991</v>
          </cell>
          <cell r="O571">
            <v>8.7899999999999991</v>
          </cell>
          <cell r="P571">
            <v>8.7100000000000009</v>
          </cell>
          <cell r="Q571">
            <v>8.56</v>
          </cell>
        </row>
        <row r="572">
          <cell r="A572" t="str">
            <v xml:space="preserve"> 7/31/91</v>
          </cell>
          <cell r="C572">
            <v>5.63</v>
          </cell>
          <cell r="D572">
            <v>5.8</v>
          </cell>
          <cell r="E572">
            <v>5.89</v>
          </cell>
          <cell r="F572">
            <v>6.14</v>
          </cell>
          <cell r="G572">
            <v>6.27</v>
          </cell>
          <cell r="H572">
            <v>6.63</v>
          </cell>
          <cell r="I572">
            <v>6.8</v>
          </cell>
          <cell r="J572">
            <v>7.36</v>
          </cell>
          <cell r="K572">
            <v>7.64</v>
          </cell>
          <cell r="L572">
            <v>7.88</v>
          </cell>
          <cell r="M572">
            <v>8.16</v>
          </cell>
          <cell r="N572">
            <v>8.4600000000000009</v>
          </cell>
          <cell r="O572">
            <v>8.73</v>
          </cell>
          <cell r="P572">
            <v>8.6300000000000008</v>
          </cell>
          <cell r="Q572">
            <v>8.4499999999999993</v>
          </cell>
        </row>
        <row r="573">
          <cell r="A573" t="str">
            <v xml:space="preserve"> 8/30/91</v>
          </cell>
          <cell r="C573">
            <v>5.41</v>
          </cell>
          <cell r="D573">
            <v>5.57</v>
          </cell>
          <cell r="E573">
            <v>5.64</v>
          </cell>
          <cell r="F573">
            <v>5.77</v>
          </cell>
          <cell r="G573">
            <v>5.83</v>
          </cell>
          <cell r="H573">
            <v>6.15</v>
          </cell>
          <cell r="I573">
            <v>6.31</v>
          </cell>
          <cell r="J573">
            <v>6.91</v>
          </cell>
          <cell r="K573">
            <v>7.21</v>
          </cell>
          <cell r="L573">
            <v>7.5</v>
          </cell>
          <cell r="M573">
            <v>7.83</v>
          </cell>
          <cell r="N573">
            <v>8.14</v>
          </cell>
          <cell r="O573">
            <v>8.43</v>
          </cell>
          <cell r="P573">
            <v>8.35</v>
          </cell>
          <cell r="Q573">
            <v>8.19</v>
          </cell>
        </row>
        <row r="574">
          <cell r="A574" t="str">
            <v xml:space="preserve"> 9/30/91</v>
          </cell>
          <cell r="C574">
            <v>5.08</v>
          </cell>
          <cell r="D574">
            <v>5.32</v>
          </cell>
          <cell r="E574">
            <v>5.34</v>
          </cell>
          <cell r="F574">
            <v>5.47</v>
          </cell>
          <cell r="G574">
            <v>5.53</v>
          </cell>
          <cell r="H574">
            <v>5.85</v>
          </cell>
          <cell r="I574">
            <v>6.01</v>
          </cell>
          <cell r="J574">
            <v>6.56</v>
          </cell>
          <cell r="K574">
            <v>6.83</v>
          </cell>
          <cell r="L574">
            <v>7.11</v>
          </cell>
          <cell r="M574">
            <v>7.43</v>
          </cell>
          <cell r="N574">
            <v>7.82</v>
          </cell>
          <cell r="O574">
            <v>8.2100000000000009</v>
          </cell>
          <cell r="P574">
            <v>8.15</v>
          </cell>
          <cell r="Q574">
            <v>8.01</v>
          </cell>
        </row>
        <row r="575">
          <cell r="A575" t="str">
            <v>10/31/91</v>
          </cell>
          <cell r="C575">
            <v>4.83</v>
          </cell>
          <cell r="D575">
            <v>5.05</v>
          </cell>
          <cell r="E575">
            <v>5.0199999999999996</v>
          </cell>
          <cell r="F575">
            <v>5.15</v>
          </cell>
          <cell r="G575">
            <v>5.21</v>
          </cell>
          <cell r="H575">
            <v>5.55</v>
          </cell>
          <cell r="I575">
            <v>5.72</v>
          </cell>
          <cell r="J575">
            <v>6.3</v>
          </cell>
          <cell r="K575">
            <v>6.59</v>
          </cell>
          <cell r="L575">
            <v>6.96</v>
          </cell>
          <cell r="M575">
            <v>7.39</v>
          </cell>
          <cell r="N575">
            <v>7.85</v>
          </cell>
          <cell r="O575">
            <v>8.2799999999999994</v>
          </cell>
          <cell r="P575">
            <v>8.26</v>
          </cell>
          <cell r="Q575">
            <v>8.15</v>
          </cell>
        </row>
        <row r="576">
          <cell r="A576" t="str">
            <v>11/29/91</v>
          </cell>
          <cell r="C576">
            <v>4.08</v>
          </cell>
          <cell r="D576">
            <v>4.62</v>
          </cell>
          <cell r="E576">
            <v>4.6100000000000003</v>
          </cell>
          <cell r="F576">
            <v>4.7699999999999996</v>
          </cell>
          <cell r="G576">
            <v>4.84</v>
          </cell>
          <cell r="H576">
            <v>5.2</v>
          </cell>
          <cell r="I576">
            <v>5.38</v>
          </cell>
          <cell r="J576">
            <v>6.05</v>
          </cell>
          <cell r="K576">
            <v>6.4</v>
          </cell>
          <cell r="L576">
            <v>6.82</v>
          </cell>
          <cell r="M576">
            <v>7.31</v>
          </cell>
          <cell r="N576">
            <v>7.82</v>
          </cell>
          <cell r="O576">
            <v>8.31</v>
          </cell>
          <cell r="P576">
            <v>8.35</v>
          </cell>
          <cell r="Q576">
            <v>8.33</v>
          </cell>
        </row>
        <row r="577">
          <cell r="A577" t="str">
            <v>12/31/91</v>
          </cell>
          <cell r="C577">
            <v>3.82</v>
          </cell>
          <cell r="D577">
            <v>3.9</v>
          </cell>
          <cell r="E577">
            <v>3.99</v>
          </cell>
          <cell r="F577">
            <v>4.17</v>
          </cell>
          <cell r="G577">
            <v>4.26</v>
          </cell>
          <cell r="H577">
            <v>4.59</v>
          </cell>
          <cell r="I577">
            <v>4.75</v>
          </cell>
          <cell r="J577">
            <v>5.47</v>
          </cell>
          <cell r="K577">
            <v>5.84</v>
          </cell>
          <cell r="L577">
            <v>6.22</v>
          </cell>
          <cell r="M577">
            <v>6.66</v>
          </cell>
          <cell r="N577">
            <v>7.21</v>
          </cell>
          <cell r="O577">
            <v>7.77</v>
          </cell>
          <cell r="P577">
            <v>7.85</v>
          </cell>
          <cell r="Q577">
            <v>7.85</v>
          </cell>
        </row>
        <row r="578">
          <cell r="A578" t="str">
            <v xml:space="preserve"> 1/31/92</v>
          </cell>
          <cell r="C578">
            <v>3.68</v>
          </cell>
          <cell r="D578">
            <v>4.04</v>
          </cell>
          <cell r="E578">
            <v>4.03</v>
          </cell>
          <cell r="F578">
            <v>4.3099999999999996</v>
          </cell>
          <cell r="G578">
            <v>4.46</v>
          </cell>
          <cell r="H578">
            <v>4.92</v>
          </cell>
          <cell r="I578">
            <v>5.15</v>
          </cell>
          <cell r="J578">
            <v>5.94</v>
          </cell>
          <cell r="K578">
            <v>6.34</v>
          </cell>
          <cell r="L578">
            <v>6.77</v>
          </cell>
          <cell r="M578">
            <v>7.27</v>
          </cell>
          <cell r="N578">
            <v>7.76</v>
          </cell>
          <cell r="O578">
            <v>8.2100000000000009</v>
          </cell>
          <cell r="P578">
            <v>8.16</v>
          </cell>
          <cell r="Q578">
            <v>8.0299999999999994</v>
          </cell>
        </row>
        <row r="579">
          <cell r="A579" t="str">
            <v xml:space="preserve"> 2/28/92</v>
          </cell>
          <cell r="C579">
            <v>3.86</v>
          </cell>
          <cell r="D579">
            <v>4.1100000000000003</v>
          </cell>
          <cell r="E579">
            <v>4.12</v>
          </cell>
          <cell r="F579">
            <v>4.3899999999999997</v>
          </cell>
          <cell r="G579">
            <v>4.53</v>
          </cell>
          <cell r="H579">
            <v>5.01</v>
          </cell>
          <cell r="I579">
            <v>5.25</v>
          </cell>
          <cell r="J579">
            <v>6.06</v>
          </cell>
          <cell r="K579">
            <v>6.47</v>
          </cell>
          <cell r="L579">
            <v>6.84</v>
          </cell>
          <cell r="M579">
            <v>7.27</v>
          </cell>
          <cell r="N579">
            <v>7.74</v>
          </cell>
          <cell r="O579">
            <v>8.18</v>
          </cell>
          <cell r="P579">
            <v>8.17</v>
          </cell>
          <cell r="Q579">
            <v>8.07</v>
          </cell>
        </row>
        <row r="580">
          <cell r="A580" t="str">
            <v xml:space="preserve"> 3/31/92</v>
          </cell>
          <cell r="C580">
            <v>4.0999999999999996</v>
          </cell>
          <cell r="D580">
            <v>4.1399999999999997</v>
          </cell>
          <cell r="E580">
            <v>4.28</v>
          </cell>
          <cell r="F580">
            <v>4.58</v>
          </cell>
          <cell r="G580">
            <v>4.74</v>
          </cell>
          <cell r="H580">
            <v>5.34</v>
          </cell>
          <cell r="I580">
            <v>5.65</v>
          </cell>
          <cell r="J580">
            <v>6.47</v>
          </cell>
          <cell r="K580">
            <v>6.88</v>
          </cell>
          <cell r="L580">
            <v>7.19</v>
          </cell>
          <cell r="M580">
            <v>7.54</v>
          </cell>
          <cell r="N580">
            <v>7.95</v>
          </cell>
          <cell r="O580">
            <v>8.34</v>
          </cell>
          <cell r="P580">
            <v>8.2899999999999991</v>
          </cell>
          <cell r="Q580">
            <v>8.17</v>
          </cell>
        </row>
        <row r="581">
          <cell r="A581" t="str">
            <v xml:space="preserve"> 4/30/92</v>
          </cell>
          <cell r="C581">
            <v>3.41</v>
          </cell>
          <cell r="D581">
            <v>3.87</v>
          </cell>
          <cell r="E581">
            <v>3.96</v>
          </cell>
          <cell r="F581">
            <v>4.2300000000000004</v>
          </cell>
          <cell r="G581">
            <v>4.3600000000000003</v>
          </cell>
          <cell r="H581">
            <v>5.08</v>
          </cell>
          <cell r="I581">
            <v>5.44</v>
          </cell>
          <cell r="J581">
            <v>6.29</v>
          </cell>
          <cell r="K581">
            <v>6.72</v>
          </cell>
          <cell r="L581">
            <v>7.11</v>
          </cell>
          <cell r="M581">
            <v>7.55</v>
          </cell>
          <cell r="N581">
            <v>8.0299999999999994</v>
          </cell>
          <cell r="O581">
            <v>8.48</v>
          </cell>
          <cell r="P581">
            <v>8.43</v>
          </cell>
          <cell r="Q581">
            <v>8.3000000000000007</v>
          </cell>
        </row>
        <row r="582">
          <cell r="A582" t="str">
            <v xml:space="preserve"> 5/29/92</v>
          </cell>
          <cell r="C582">
            <v>3.53</v>
          </cell>
          <cell r="D582">
            <v>3.85</v>
          </cell>
          <cell r="E582">
            <v>3.97</v>
          </cell>
          <cell r="F582">
            <v>4.1500000000000004</v>
          </cell>
          <cell r="G582">
            <v>4.25</v>
          </cell>
          <cell r="H582">
            <v>4.8499999999999996</v>
          </cell>
          <cell r="I582">
            <v>5.16</v>
          </cell>
          <cell r="J582">
            <v>5.98</v>
          </cell>
          <cell r="K582">
            <v>6.39</v>
          </cell>
          <cell r="L582">
            <v>6.81</v>
          </cell>
          <cell r="M582">
            <v>7.28</v>
          </cell>
          <cell r="N582">
            <v>7.8</v>
          </cell>
          <cell r="O582">
            <v>8.2899999999999991</v>
          </cell>
          <cell r="P582">
            <v>8.24</v>
          </cell>
          <cell r="Q582">
            <v>8.09</v>
          </cell>
        </row>
        <row r="583">
          <cell r="A583" t="str">
            <v xml:space="preserve"> 6/30/92</v>
          </cell>
          <cell r="C583">
            <v>3.56</v>
          </cell>
          <cell r="D583">
            <v>3.72</v>
          </cell>
          <cell r="E583">
            <v>3.83</v>
          </cell>
          <cell r="F583">
            <v>4</v>
          </cell>
          <cell r="G583">
            <v>4.09</v>
          </cell>
          <cell r="H583">
            <v>4.57</v>
          </cell>
          <cell r="I583">
            <v>4.8099999999999996</v>
          </cell>
          <cell r="J583">
            <v>5.63</v>
          </cell>
          <cell r="K583">
            <v>6.05</v>
          </cell>
          <cell r="L583">
            <v>6.51</v>
          </cell>
          <cell r="M583">
            <v>7.05</v>
          </cell>
          <cell r="N583">
            <v>7.64</v>
          </cell>
          <cell r="O583">
            <v>8.19</v>
          </cell>
          <cell r="P583">
            <v>8.24</v>
          </cell>
          <cell r="Q583">
            <v>8.2200000000000006</v>
          </cell>
        </row>
        <row r="584">
          <cell r="A584" t="str">
            <v xml:space="preserve"> 7/31/92</v>
          </cell>
          <cell r="C584">
            <v>3.1</v>
          </cell>
          <cell r="D584">
            <v>3.36</v>
          </cell>
          <cell r="E584">
            <v>3.42</v>
          </cell>
          <cell r="F584">
            <v>3.6</v>
          </cell>
          <cell r="G584">
            <v>3.68</v>
          </cell>
          <cell r="H584">
            <v>4.1500000000000004</v>
          </cell>
          <cell r="I584">
            <v>4.38</v>
          </cell>
          <cell r="J584">
            <v>5.19</v>
          </cell>
          <cell r="K584">
            <v>5.59</v>
          </cell>
          <cell r="L584">
            <v>6.06</v>
          </cell>
          <cell r="M584">
            <v>6.59</v>
          </cell>
          <cell r="N584">
            <v>7.2</v>
          </cell>
          <cell r="O584">
            <v>7.8</v>
          </cell>
          <cell r="P584">
            <v>7.91</v>
          </cell>
          <cell r="Q584">
            <v>7.95</v>
          </cell>
        </row>
        <row r="585">
          <cell r="A585" t="str">
            <v xml:space="preserve"> 8/31/92</v>
          </cell>
          <cell r="C585">
            <v>3.07</v>
          </cell>
          <cell r="D585">
            <v>3.26</v>
          </cell>
          <cell r="E585">
            <v>3.34</v>
          </cell>
          <cell r="F585">
            <v>3.45</v>
          </cell>
          <cell r="G585">
            <v>3.51</v>
          </cell>
          <cell r="H585">
            <v>3.89</v>
          </cell>
          <cell r="I585">
            <v>4.08</v>
          </cell>
          <cell r="J585">
            <v>4.92</v>
          </cell>
          <cell r="K585">
            <v>5.34</v>
          </cell>
          <cell r="L585">
            <v>5.88</v>
          </cell>
          <cell r="M585">
            <v>6.5</v>
          </cell>
          <cell r="N585">
            <v>7.19</v>
          </cell>
          <cell r="O585">
            <v>7.85</v>
          </cell>
          <cell r="P585">
            <v>7.96</v>
          </cell>
          <cell r="Q585">
            <v>7.99</v>
          </cell>
        </row>
        <row r="586">
          <cell r="A586" t="str">
            <v xml:space="preserve"> 9/30/92</v>
          </cell>
          <cell r="C586">
            <v>2.67</v>
          </cell>
          <cell r="D586">
            <v>2.81</v>
          </cell>
          <cell r="E586">
            <v>2.97</v>
          </cell>
          <cell r="F586">
            <v>3.08</v>
          </cell>
          <cell r="G586">
            <v>3.14</v>
          </cell>
          <cell r="H586">
            <v>3.55</v>
          </cell>
          <cell r="I586">
            <v>3.76</v>
          </cell>
          <cell r="J586">
            <v>4.58</v>
          </cell>
          <cell r="K586">
            <v>4.99</v>
          </cell>
          <cell r="L586">
            <v>5.58</v>
          </cell>
          <cell r="M586">
            <v>6.26</v>
          </cell>
          <cell r="N586">
            <v>7.02</v>
          </cell>
          <cell r="O586">
            <v>7.75</v>
          </cell>
          <cell r="P586">
            <v>7.94</v>
          </cell>
          <cell r="Q586">
            <v>8.07</v>
          </cell>
        </row>
        <row r="587">
          <cell r="A587" t="str">
            <v>10/30/92</v>
          </cell>
          <cell r="C587">
            <v>2.7</v>
          </cell>
          <cell r="D587">
            <v>3.19</v>
          </cell>
          <cell r="E587">
            <v>3.34</v>
          </cell>
          <cell r="F587">
            <v>3.57</v>
          </cell>
          <cell r="G587">
            <v>3.69</v>
          </cell>
          <cell r="H587">
            <v>4.16</v>
          </cell>
          <cell r="I587">
            <v>4.4000000000000004</v>
          </cell>
          <cell r="J587">
            <v>5.22</v>
          </cell>
          <cell r="K587">
            <v>5.63</v>
          </cell>
          <cell r="L587">
            <v>6.16</v>
          </cell>
          <cell r="M587">
            <v>6.76</v>
          </cell>
          <cell r="N587">
            <v>7.38</v>
          </cell>
          <cell r="O587">
            <v>7.95</v>
          </cell>
          <cell r="P587">
            <v>8.11</v>
          </cell>
          <cell r="Q587">
            <v>8.23</v>
          </cell>
        </row>
        <row r="588">
          <cell r="A588" t="str">
            <v>11/30/92</v>
          </cell>
          <cell r="C588">
            <v>2.75</v>
          </cell>
          <cell r="D588">
            <v>3.35</v>
          </cell>
          <cell r="E588">
            <v>3.58</v>
          </cell>
          <cell r="F588">
            <v>3.83</v>
          </cell>
          <cell r="G588">
            <v>3.95</v>
          </cell>
          <cell r="H588">
            <v>4.54</v>
          </cell>
          <cell r="I588">
            <v>4.83</v>
          </cell>
          <cell r="J588">
            <v>5.64</v>
          </cell>
          <cell r="K588">
            <v>6.04</v>
          </cell>
          <cell r="L588">
            <v>6.45</v>
          </cell>
          <cell r="M588">
            <v>6.91</v>
          </cell>
          <cell r="N588">
            <v>7.43</v>
          </cell>
          <cell r="O588">
            <v>7.94</v>
          </cell>
          <cell r="P588">
            <v>8.02</v>
          </cell>
          <cell r="Q588">
            <v>8.0500000000000007</v>
          </cell>
        </row>
        <row r="589">
          <cell r="A589" t="str">
            <v>12/31/92</v>
          </cell>
          <cell r="C589">
            <v>2.88</v>
          </cell>
          <cell r="D589">
            <v>3.27</v>
          </cell>
          <cell r="E589">
            <v>3.41</v>
          </cell>
          <cell r="F589">
            <v>3.6</v>
          </cell>
          <cell r="G589">
            <v>3.69</v>
          </cell>
          <cell r="H589">
            <v>4.24</v>
          </cell>
          <cell r="I589">
            <v>4.5199999999999996</v>
          </cell>
          <cell r="J589">
            <v>5.39</v>
          </cell>
          <cell r="K589">
            <v>5.82</v>
          </cell>
          <cell r="L589">
            <v>6.23</v>
          </cell>
          <cell r="M589">
            <v>6.69</v>
          </cell>
          <cell r="N589">
            <v>7.22</v>
          </cell>
          <cell r="O589">
            <v>7.73</v>
          </cell>
          <cell r="P589">
            <v>7.82</v>
          </cell>
          <cell r="Q589">
            <v>7.86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for Figures 1.1"/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1.10"/>
      <sheetName val="1.11"/>
      <sheetName val="1.12"/>
      <sheetName val="1.13"/>
      <sheetName val="1.14"/>
      <sheetName val="1.15"/>
      <sheetName val="1.16"/>
      <sheetName val="1.17"/>
      <sheetName val="1.18"/>
      <sheetName val="1.19"/>
      <sheetName val="1.20"/>
      <sheetName val="1.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 xml:space="preserve">Date    </v>
          </cell>
          <cell r="C1" t="str">
            <v>1 mth</v>
          </cell>
          <cell r="D1" t="str">
            <v>3 mth</v>
          </cell>
          <cell r="E1" t="str">
            <v>6 mth</v>
          </cell>
          <cell r="F1" t="str">
            <v>9 mth</v>
          </cell>
          <cell r="G1" t="str">
            <v>12 mth</v>
          </cell>
          <cell r="H1" t="str">
            <v>18 mth</v>
          </cell>
          <cell r="I1" t="str">
            <v>2 yr</v>
          </cell>
          <cell r="J1" t="str">
            <v>3 yr</v>
          </cell>
          <cell r="K1" t="str">
            <v>4 yr</v>
          </cell>
          <cell r="L1" t="str">
            <v>5 yr</v>
          </cell>
          <cell r="M1" t="str">
            <v>7 yr</v>
          </cell>
          <cell r="N1" t="str">
            <v>10 yr</v>
          </cell>
          <cell r="O1" t="str">
            <v>15 yr</v>
          </cell>
          <cell r="P1" t="str">
            <v>20 yr</v>
          </cell>
          <cell r="Q1" t="str">
            <v>LONG</v>
          </cell>
        </row>
        <row r="2">
          <cell r="A2" t="str">
            <v xml:space="preserve"> 1/31/44</v>
          </cell>
          <cell r="C2">
            <v>0.34</v>
          </cell>
          <cell r="D2">
            <v>0.51</v>
          </cell>
          <cell r="E2">
            <v>0.7</v>
          </cell>
          <cell r="F2">
            <v>0.79</v>
          </cell>
          <cell r="G2">
            <v>0.84</v>
          </cell>
          <cell r="H2">
            <v>0.9</v>
          </cell>
          <cell r="I2">
            <v>0.93</v>
          </cell>
          <cell r="J2">
            <v>1.24</v>
          </cell>
          <cell r="K2">
            <v>1.4</v>
          </cell>
          <cell r="L2">
            <v>1.65</v>
          </cell>
          <cell r="M2">
            <v>1.93</v>
          </cell>
          <cell r="N2">
            <v>2.16</v>
          </cell>
          <cell r="O2">
            <v>2.33</v>
          </cell>
          <cell r="P2">
            <v>2.48</v>
          </cell>
          <cell r="Q2">
            <v>2.56</v>
          </cell>
        </row>
        <row r="3">
          <cell r="A3" t="str">
            <v xml:space="preserve"> 2/29/44</v>
          </cell>
          <cell r="C3">
            <v>0.28999999999999998</v>
          </cell>
          <cell r="D3">
            <v>0.36</v>
          </cell>
          <cell r="E3">
            <v>0.73</v>
          </cell>
          <cell r="F3">
            <v>0.79</v>
          </cell>
          <cell r="G3">
            <v>0.82</v>
          </cell>
          <cell r="H3">
            <v>0.9</v>
          </cell>
          <cell r="I3">
            <v>0.94</v>
          </cell>
          <cell r="J3">
            <v>1.25</v>
          </cell>
          <cell r="K3">
            <v>1.41</v>
          </cell>
          <cell r="L3">
            <v>1.64</v>
          </cell>
          <cell r="M3">
            <v>1.9</v>
          </cell>
          <cell r="N3">
            <v>2.12</v>
          </cell>
          <cell r="O3">
            <v>2.2999999999999998</v>
          </cell>
          <cell r="P3">
            <v>2.4700000000000002</v>
          </cell>
          <cell r="Q3">
            <v>2.56</v>
          </cell>
        </row>
        <row r="4">
          <cell r="A4" t="str">
            <v xml:space="preserve"> 3/31/44</v>
          </cell>
          <cell r="C4">
            <v>0.32</v>
          </cell>
          <cell r="D4">
            <v>0.42</v>
          </cell>
          <cell r="E4">
            <v>0.78</v>
          </cell>
          <cell r="F4">
            <v>0.8</v>
          </cell>
          <cell r="G4">
            <v>0.81</v>
          </cell>
          <cell r="H4">
            <v>0.88</v>
          </cell>
          <cell r="I4">
            <v>0.92</v>
          </cell>
          <cell r="J4">
            <v>1.25</v>
          </cell>
          <cell r="K4">
            <v>1.42</v>
          </cell>
          <cell r="L4">
            <v>1.65</v>
          </cell>
          <cell r="M4">
            <v>1.91</v>
          </cell>
          <cell r="N4">
            <v>2.11</v>
          </cell>
          <cell r="O4">
            <v>2.27</v>
          </cell>
          <cell r="P4">
            <v>2.46</v>
          </cell>
          <cell r="Q4">
            <v>2.56</v>
          </cell>
        </row>
        <row r="5">
          <cell r="A5" t="str">
            <v xml:space="preserve"> 4/29/44</v>
          </cell>
          <cell r="C5">
            <v>0.28999999999999998</v>
          </cell>
          <cell r="D5">
            <v>0.4</v>
          </cell>
          <cell r="E5">
            <v>0.7</v>
          </cell>
          <cell r="F5">
            <v>0.76</v>
          </cell>
          <cell r="G5">
            <v>0.78</v>
          </cell>
          <cell r="H5">
            <v>0.89</v>
          </cell>
          <cell r="I5">
            <v>0.94</v>
          </cell>
          <cell r="J5">
            <v>1.23</v>
          </cell>
          <cell r="K5">
            <v>1.37</v>
          </cell>
          <cell r="L5">
            <v>1.63</v>
          </cell>
          <cell r="M5">
            <v>1.92</v>
          </cell>
          <cell r="N5">
            <v>2.13</v>
          </cell>
          <cell r="O5">
            <v>2.2799999999999998</v>
          </cell>
          <cell r="P5">
            <v>2.4700000000000002</v>
          </cell>
          <cell r="Q5">
            <v>2.57</v>
          </cell>
        </row>
        <row r="6">
          <cell r="A6" t="str">
            <v xml:space="preserve"> 5/31/44</v>
          </cell>
          <cell r="C6">
            <v>0.3</v>
          </cell>
          <cell r="D6">
            <v>0.55000000000000004</v>
          </cell>
          <cell r="E6">
            <v>0.74</v>
          </cell>
          <cell r="F6">
            <v>0.78</v>
          </cell>
          <cell r="G6">
            <v>0.79</v>
          </cell>
          <cell r="H6">
            <v>0.89</v>
          </cell>
          <cell r="I6">
            <v>0.94</v>
          </cell>
          <cell r="J6">
            <v>1.24</v>
          </cell>
          <cell r="K6">
            <v>1.39</v>
          </cell>
          <cell r="L6">
            <v>1.64</v>
          </cell>
          <cell r="M6">
            <v>1.92</v>
          </cell>
          <cell r="N6">
            <v>2.12</v>
          </cell>
          <cell r="O6">
            <v>2.2799999999999998</v>
          </cell>
          <cell r="P6">
            <v>2.4700000000000002</v>
          </cell>
          <cell r="Q6">
            <v>2.56</v>
          </cell>
        </row>
        <row r="7">
          <cell r="A7" t="str">
            <v xml:space="preserve"> 6/30/44</v>
          </cell>
          <cell r="C7">
            <v>0.32</v>
          </cell>
          <cell r="D7">
            <v>0.52</v>
          </cell>
          <cell r="E7">
            <v>0.8</v>
          </cell>
          <cell r="F7">
            <v>0.78</v>
          </cell>
          <cell r="G7">
            <v>0.76</v>
          </cell>
          <cell r="H7">
            <v>0.9</v>
          </cell>
          <cell r="I7">
            <v>0.96</v>
          </cell>
          <cell r="J7">
            <v>1.26</v>
          </cell>
          <cell r="K7">
            <v>1.41</v>
          </cell>
          <cell r="L7">
            <v>1.65</v>
          </cell>
          <cell r="M7">
            <v>1.93</v>
          </cell>
          <cell r="N7">
            <v>2.14</v>
          </cell>
          <cell r="O7">
            <v>2.2999999999999998</v>
          </cell>
          <cell r="P7">
            <v>2.48</v>
          </cell>
          <cell r="Q7">
            <v>2.57</v>
          </cell>
        </row>
        <row r="8">
          <cell r="A8" t="str">
            <v xml:space="preserve"> 7/31/44</v>
          </cell>
          <cell r="C8">
            <v>0.28999999999999998</v>
          </cell>
          <cell r="D8">
            <v>0.53</v>
          </cell>
          <cell r="E8">
            <v>0.7</v>
          </cell>
          <cell r="F8">
            <v>0.74</v>
          </cell>
          <cell r="G8">
            <v>0.76</v>
          </cell>
          <cell r="H8">
            <v>0.87</v>
          </cell>
          <cell r="I8">
            <v>0.93</v>
          </cell>
          <cell r="J8">
            <v>1.24</v>
          </cell>
          <cell r="K8">
            <v>1.39</v>
          </cell>
          <cell r="L8">
            <v>1.64</v>
          </cell>
          <cell r="M8">
            <v>1.92</v>
          </cell>
          <cell r="N8">
            <v>2.13</v>
          </cell>
          <cell r="O8">
            <v>2.2999999999999998</v>
          </cell>
          <cell r="P8">
            <v>2.4700000000000002</v>
          </cell>
          <cell r="Q8">
            <v>2.56</v>
          </cell>
        </row>
        <row r="9">
          <cell r="A9" t="str">
            <v xml:space="preserve"> 8/31/44</v>
          </cell>
          <cell r="C9">
            <v>0.28999999999999998</v>
          </cell>
          <cell r="D9">
            <v>0.39</v>
          </cell>
          <cell r="E9">
            <v>0.69</v>
          </cell>
          <cell r="F9">
            <v>0.73</v>
          </cell>
          <cell r="G9">
            <v>0.75</v>
          </cell>
          <cell r="H9">
            <v>0.89</v>
          </cell>
          <cell r="I9">
            <v>0.95</v>
          </cell>
          <cell r="J9">
            <v>1.24</v>
          </cell>
          <cell r="K9">
            <v>1.38</v>
          </cell>
          <cell r="L9">
            <v>1.62</v>
          </cell>
          <cell r="M9">
            <v>1.9</v>
          </cell>
          <cell r="N9">
            <v>2.1</v>
          </cell>
          <cell r="O9">
            <v>2.2599999999999998</v>
          </cell>
          <cell r="P9">
            <v>2.46</v>
          </cell>
          <cell r="Q9">
            <v>2.56</v>
          </cell>
        </row>
        <row r="10">
          <cell r="A10" t="str">
            <v xml:space="preserve"> 9/30/44</v>
          </cell>
          <cell r="C10">
            <v>0.33</v>
          </cell>
          <cell r="D10">
            <v>0.43</v>
          </cell>
          <cell r="E10">
            <v>0.78</v>
          </cell>
          <cell r="F10">
            <v>0.78</v>
          </cell>
          <cell r="G10">
            <v>0.78</v>
          </cell>
          <cell r="H10">
            <v>0.9</v>
          </cell>
          <cell r="I10">
            <v>0.96</v>
          </cell>
          <cell r="J10">
            <v>1.25</v>
          </cell>
          <cell r="K10">
            <v>1.4</v>
          </cell>
          <cell r="L10">
            <v>1.64</v>
          </cell>
          <cell r="M10">
            <v>1.91</v>
          </cell>
          <cell r="N10">
            <v>2.12</v>
          </cell>
          <cell r="O10">
            <v>2.27</v>
          </cell>
          <cell r="P10">
            <v>2.4700000000000002</v>
          </cell>
          <cell r="Q10">
            <v>2.56</v>
          </cell>
        </row>
        <row r="11">
          <cell r="A11" t="str">
            <v>10/31/44</v>
          </cell>
          <cell r="C11">
            <v>0.3</v>
          </cell>
          <cell r="D11">
            <v>0.45</v>
          </cell>
          <cell r="E11">
            <v>0.78</v>
          </cell>
          <cell r="F11">
            <v>0.77</v>
          </cell>
          <cell r="G11">
            <v>0.77</v>
          </cell>
          <cell r="H11">
            <v>0.94</v>
          </cell>
          <cell r="I11">
            <v>1.02</v>
          </cell>
          <cell r="J11">
            <v>1.29</v>
          </cell>
          <cell r="K11">
            <v>1.42</v>
          </cell>
          <cell r="L11">
            <v>1.66</v>
          </cell>
          <cell r="M11">
            <v>1.93</v>
          </cell>
          <cell r="N11">
            <v>2.13</v>
          </cell>
          <cell r="O11">
            <v>2.29</v>
          </cell>
          <cell r="P11">
            <v>2.48</v>
          </cell>
          <cell r="Q11">
            <v>2.57</v>
          </cell>
        </row>
        <row r="12">
          <cell r="A12" t="str">
            <v>11/30/44</v>
          </cell>
          <cell r="C12">
            <v>0.28999999999999998</v>
          </cell>
          <cell r="D12">
            <v>0.51</v>
          </cell>
          <cell r="E12">
            <v>0.81</v>
          </cell>
          <cell r="F12">
            <v>0.8</v>
          </cell>
          <cell r="G12">
            <v>0.79</v>
          </cell>
          <cell r="H12">
            <v>0.97</v>
          </cell>
          <cell r="I12">
            <v>1.06</v>
          </cell>
          <cell r="J12">
            <v>1.31</v>
          </cell>
          <cell r="K12">
            <v>1.44</v>
          </cell>
          <cell r="L12">
            <v>1.67</v>
          </cell>
          <cell r="M12">
            <v>1.93</v>
          </cell>
          <cell r="N12">
            <v>2.13</v>
          </cell>
          <cell r="O12">
            <v>2.2799999999999998</v>
          </cell>
          <cell r="P12">
            <v>2.48</v>
          </cell>
          <cell r="Q12">
            <v>2.56</v>
          </cell>
        </row>
        <row r="13">
          <cell r="A13" t="str">
            <v>12/30/44</v>
          </cell>
          <cell r="C13">
            <v>0.28999999999999998</v>
          </cell>
          <cell r="D13">
            <v>0.46</v>
          </cell>
          <cell r="E13">
            <v>0.81</v>
          </cell>
          <cell r="F13">
            <v>0.82</v>
          </cell>
          <cell r="G13">
            <v>0.82</v>
          </cell>
          <cell r="H13">
            <v>0.97</v>
          </cell>
          <cell r="I13">
            <v>1.05</v>
          </cell>
          <cell r="J13">
            <v>1.32</v>
          </cell>
          <cell r="K13">
            <v>1.45</v>
          </cell>
          <cell r="L13">
            <v>1.68</v>
          </cell>
          <cell r="M13">
            <v>1.94</v>
          </cell>
          <cell r="N13">
            <v>2.13</v>
          </cell>
          <cell r="O13">
            <v>2.2799999999999998</v>
          </cell>
          <cell r="P13">
            <v>2.4700000000000002</v>
          </cell>
          <cell r="Q13">
            <v>2.5499999999999998</v>
          </cell>
        </row>
        <row r="14">
          <cell r="A14" t="str">
            <v xml:space="preserve"> 1/31/45</v>
          </cell>
          <cell r="C14">
            <v>0.28999999999999998</v>
          </cell>
          <cell r="D14">
            <v>0.49</v>
          </cell>
          <cell r="E14">
            <v>0.72</v>
          </cell>
          <cell r="F14">
            <v>0.76</v>
          </cell>
          <cell r="G14">
            <v>0.78</v>
          </cell>
          <cell r="H14">
            <v>0.91</v>
          </cell>
          <cell r="I14">
            <v>0.98</v>
          </cell>
          <cell r="J14">
            <v>1.22</v>
          </cell>
          <cell r="K14">
            <v>1.34</v>
          </cell>
          <cell r="L14">
            <v>1.56</v>
          </cell>
          <cell r="M14">
            <v>1.81</v>
          </cell>
          <cell r="N14">
            <v>1.99</v>
          </cell>
          <cell r="O14">
            <v>2.14</v>
          </cell>
          <cell r="P14">
            <v>2.39</v>
          </cell>
          <cell r="Q14">
            <v>2.5</v>
          </cell>
        </row>
        <row r="15">
          <cell r="A15" t="str">
            <v xml:space="preserve"> 2/28/45</v>
          </cell>
          <cell r="C15">
            <v>0.28999999999999998</v>
          </cell>
          <cell r="D15">
            <v>0.41</v>
          </cell>
          <cell r="E15">
            <v>0.68</v>
          </cell>
          <cell r="F15">
            <v>0.75</v>
          </cell>
          <cell r="G15">
            <v>0.78</v>
          </cell>
          <cell r="H15">
            <v>0.87</v>
          </cell>
          <cell r="I15">
            <v>0.91</v>
          </cell>
          <cell r="J15">
            <v>1.1599999999999999</v>
          </cell>
          <cell r="K15">
            <v>1.29</v>
          </cell>
          <cell r="L15">
            <v>1.5</v>
          </cell>
          <cell r="M15">
            <v>1.75</v>
          </cell>
          <cell r="N15">
            <v>1.93</v>
          </cell>
          <cell r="O15">
            <v>2.0699999999999998</v>
          </cell>
          <cell r="P15">
            <v>2.35</v>
          </cell>
          <cell r="Q15">
            <v>2.48</v>
          </cell>
        </row>
        <row r="16">
          <cell r="A16" t="str">
            <v xml:space="preserve"> 3/31/45</v>
          </cell>
          <cell r="C16">
            <v>0.33</v>
          </cell>
          <cell r="D16">
            <v>0.39</v>
          </cell>
          <cell r="E16">
            <v>0.66</v>
          </cell>
          <cell r="F16">
            <v>0.74</v>
          </cell>
          <cell r="G16">
            <v>0.78</v>
          </cell>
          <cell r="H16">
            <v>0.87</v>
          </cell>
          <cell r="I16">
            <v>0.92</v>
          </cell>
          <cell r="J16">
            <v>1.1599999999999999</v>
          </cell>
          <cell r="K16">
            <v>1.28</v>
          </cell>
          <cell r="L16">
            <v>1.48</v>
          </cell>
          <cell r="M16">
            <v>1.71</v>
          </cell>
          <cell r="N16">
            <v>1.88</v>
          </cell>
          <cell r="O16">
            <v>2.0099999999999998</v>
          </cell>
          <cell r="P16">
            <v>2.35</v>
          </cell>
          <cell r="Q16">
            <v>2.4900000000000002</v>
          </cell>
        </row>
        <row r="17">
          <cell r="A17" t="str">
            <v xml:space="preserve"> 4/30/45</v>
          </cell>
          <cell r="C17">
            <v>0.28999999999999998</v>
          </cell>
          <cell r="D17">
            <v>0.47</v>
          </cell>
          <cell r="E17">
            <v>0.74</v>
          </cell>
          <cell r="F17">
            <v>0.78</v>
          </cell>
          <cell r="G17">
            <v>0.8</v>
          </cell>
          <cell r="H17">
            <v>0.92</v>
          </cell>
          <cell r="I17">
            <v>0.98</v>
          </cell>
          <cell r="J17">
            <v>1.1299999999999999</v>
          </cell>
          <cell r="K17">
            <v>1.2</v>
          </cell>
          <cell r="L17">
            <v>1.39</v>
          </cell>
          <cell r="M17">
            <v>1.59</v>
          </cell>
          <cell r="N17">
            <v>1.75</v>
          </cell>
          <cell r="O17">
            <v>1.87</v>
          </cell>
          <cell r="P17">
            <v>2.2599999999999998</v>
          </cell>
          <cell r="Q17">
            <v>2.41</v>
          </cell>
        </row>
        <row r="18">
          <cell r="A18" t="str">
            <v xml:space="preserve"> 5/31/45</v>
          </cell>
          <cell r="C18">
            <v>0.28999999999999998</v>
          </cell>
          <cell r="D18">
            <v>0.47</v>
          </cell>
          <cell r="E18">
            <v>0.77</v>
          </cell>
          <cell r="F18">
            <v>0.81</v>
          </cell>
          <cell r="G18">
            <v>0.83</v>
          </cell>
          <cell r="H18">
            <v>0.97</v>
          </cell>
          <cell r="I18">
            <v>1.04</v>
          </cell>
          <cell r="J18">
            <v>1.2</v>
          </cell>
          <cell r="K18">
            <v>1.28</v>
          </cell>
          <cell r="L18">
            <v>1.44</v>
          </cell>
          <cell r="M18">
            <v>1.62</v>
          </cell>
          <cell r="N18">
            <v>1.75</v>
          </cell>
          <cell r="O18">
            <v>1.86</v>
          </cell>
          <cell r="P18">
            <v>2.2400000000000002</v>
          </cell>
          <cell r="Q18">
            <v>2.39</v>
          </cell>
        </row>
        <row r="19">
          <cell r="A19" t="str">
            <v xml:space="preserve"> 6/30/45</v>
          </cell>
          <cell r="C19">
            <v>0.33</v>
          </cell>
          <cell r="D19">
            <v>0.56999999999999995</v>
          </cell>
          <cell r="E19">
            <v>0.79</v>
          </cell>
          <cell r="F19">
            <v>0.81</v>
          </cell>
          <cell r="G19">
            <v>0.82</v>
          </cell>
          <cell r="H19">
            <v>0.98</v>
          </cell>
          <cell r="I19">
            <v>1.06</v>
          </cell>
          <cell r="J19">
            <v>1.1499999999999999</v>
          </cell>
          <cell r="K19">
            <v>1.2</v>
          </cell>
          <cell r="L19">
            <v>1.36</v>
          </cell>
          <cell r="M19">
            <v>1.55</v>
          </cell>
          <cell r="N19">
            <v>1.7</v>
          </cell>
          <cell r="O19">
            <v>1.81</v>
          </cell>
          <cell r="P19">
            <v>2.16</v>
          </cell>
          <cell r="Q19">
            <v>2.29</v>
          </cell>
        </row>
        <row r="20">
          <cell r="A20" t="str">
            <v xml:space="preserve"> 7/31/45</v>
          </cell>
          <cell r="C20">
            <v>0.3</v>
          </cell>
          <cell r="D20">
            <v>0.42</v>
          </cell>
          <cell r="E20">
            <v>0.86</v>
          </cell>
          <cell r="F20">
            <v>0.84</v>
          </cell>
          <cell r="G20">
            <v>0.83</v>
          </cell>
          <cell r="H20">
            <v>1.02</v>
          </cell>
          <cell r="I20">
            <v>1.1100000000000001</v>
          </cell>
          <cell r="J20">
            <v>1.21</v>
          </cell>
          <cell r="K20">
            <v>1.26</v>
          </cell>
          <cell r="L20">
            <v>1.41</v>
          </cell>
          <cell r="M20">
            <v>1.59</v>
          </cell>
          <cell r="N20">
            <v>1.73</v>
          </cell>
          <cell r="O20">
            <v>1.83</v>
          </cell>
          <cell r="P20">
            <v>2.2200000000000002</v>
          </cell>
          <cell r="Q20">
            <v>2.36</v>
          </cell>
        </row>
        <row r="21">
          <cell r="A21" t="str">
            <v xml:space="preserve"> 8/31/45</v>
          </cell>
          <cell r="C21">
            <v>0.32</v>
          </cell>
          <cell r="D21">
            <v>0.53</v>
          </cell>
          <cell r="E21">
            <v>0.84</v>
          </cell>
          <cell r="F21">
            <v>0.84</v>
          </cell>
          <cell r="G21">
            <v>0.84</v>
          </cell>
          <cell r="H21">
            <v>0.98</v>
          </cell>
          <cell r="I21">
            <v>1.05</v>
          </cell>
          <cell r="J21">
            <v>1.2</v>
          </cell>
          <cell r="K21">
            <v>1.28</v>
          </cell>
          <cell r="L21">
            <v>1.42</v>
          </cell>
          <cell r="M21">
            <v>1.58</v>
          </cell>
          <cell r="N21">
            <v>1.7</v>
          </cell>
          <cell r="O21">
            <v>1.8</v>
          </cell>
          <cell r="P21">
            <v>2.21</v>
          </cell>
          <cell r="Q21">
            <v>2.36</v>
          </cell>
        </row>
        <row r="22">
          <cell r="A22" t="str">
            <v xml:space="preserve"> 9/29/45</v>
          </cell>
          <cell r="C22">
            <v>0.33</v>
          </cell>
          <cell r="D22">
            <v>0.56999999999999995</v>
          </cell>
          <cell r="E22">
            <v>0.86</v>
          </cell>
          <cell r="F22">
            <v>0.86</v>
          </cell>
          <cell r="G22">
            <v>0.86</v>
          </cell>
          <cell r="H22">
            <v>0.98</v>
          </cell>
          <cell r="I22">
            <v>1.04</v>
          </cell>
          <cell r="J22">
            <v>1.2</v>
          </cell>
          <cell r="K22">
            <v>1.29</v>
          </cell>
          <cell r="L22">
            <v>1.42</v>
          </cell>
          <cell r="M22">
            <v>1.57</v>
          </cell>
          <cell r="N22">
            <v>1.68</v>
          </cell>
          <cell r="O22">
            <v>1.77</v>
          </cell>
          <cell r="P22">
            <v>2.19</v>
          </cell>
          <cell r="Q22">
            <v>2.34</v>
          </cell>
        </row>
        <row r="23">
          <cell r="A23" t="str">
            <v>10/31/45</v>
          </cell>
          <cell r="C23">
            <v>0.28999999999999998</v>
          </cell>
          <cell r="D23">
            <v>0.53</v>
          </cell>
          <cell r="E23">
            <v>0.86</v>
          </cell>
          <cell r="F23">
            <v>0.85</v>
          </cell>
          <cell r="G23">
            <v>0.84</v>
          </cell>
          <cell r="H23">
            <v>0.96</v>
          </cell>
          <cell r="I23">
            <v>1.01</v>
          </cell>
          <cell r="J23">
            <v>1.1599999999999999</v>
          </cell>
          <cell r="K23">
            <v>1.23</v>
          </cell>
          <cell r="L23">
            <v>1.36</v>
          </cell>
          <cell r="M23">
            <v>1.51</v>
          </cell>
          <cell r="N23">
            <v>1.62</v>
          </cell>
          <cell r="O23">
            <v>1.71</v>
          </cell>
          <cell r="P23">
            <v>2.15</v>
          </cell>
          <cell r="Q23">
            <v>2.29</v>
          </cell>
        </row>
        <row r="24">
          <cell r="A24" t="str">
            <v>11/30/45</v>
          </cell>
          <cell r="C24">
            <v>0.32</v>
          </cell>
          <cell r="D24">
            <v>0.64</v>
          </cell>
          <cell r="E24">
            <v>0.86</v>
          </cell>
          <cell r="F24">
            <v>0.87</v>
          </cell>
          <cell r="G24">
            <v>0.87</v>
          </cell>
          <cell r="H24">
            <v>0.98</v>
          </cell>
          <cell r="I24">
            <v>1.04</v>
          </cell>
          <cell r="J24">
            <v>1.1200000000000001</v>
          </cell>
          <cell r="K24">
            <v>1.1499999999999999</v>
          </cell>
          <cell r="L24">
            <v>1.29</v>
          </cell>
          <cell r="M24">
            <v>1.44</v>
          </cell>
          <cell r="N24">
            <v>1.56</v>
          </cell>
          <cell r="O24">
            <v>1.65</v>
          </cell>
          <cell r="P24">
            <v>2.09</v>
          </cell>
          <cell r="Q24">
            <v>2.23</v>
          </cell>
        </row>
        <row r="25">
          <cell r="A25" t="str">
            <v>12/31/45</v>
          </cell>
          <cell r="C25">
            <v>0.34</v>
          </cell>
          <cell r="D25">
            <v>0.51</v>
          </cell>
          <cell r="E25">
            <v>0.86</v>
          </cell>
          <cell r="F25">
            <v>0.85</v>
          </cell>
          <cell r="G25">
            <v>0.85</v>
          </cell>
          <cell r="H25">
            <v>0.94</v>
          </cell>
          <cell r="I25">
            <v>0.99</v>
          </cell>
          <cell r="J25">
            <v>1.1100000000000001</v>
          </cell>
          <cell r="K25">
            <v>1.17</v>
          </cell>
          <cell r="L25">
            <v>1.23</v>
          </cell>
          <cell r="M25">
            <v>1.29</v>
          </cell>
          <cell r="N25">
            <v>1.7</v>
          </cell>
          <cell r="O25">
            <v>2.2400000000000002</v>
          </cell>
          <cell r="P25">
            <v>2.09</v>
          </cell>
          <cell r="Q25">
            <v>2.02</v>
          </cell>
        </row>
        <row r="26">
          <cell r="A26" t="str">
            <v xml:space="preserve"> 1/31/46</v>
          </cell>
          <cell r="C26">
            <v>0.33</v>
          </cell>
          <cell r="D26">
            <v>0.47</v>
          </cell>
          <cell r="E26">
            <v>0.78</v>
          </cell>
          <cell r="F26">
            <v>0.79</v>
          </cell>
          <cell r="G26">
            <v>0.79</v>
          </cell>
          <cell r="H26">
            <v>0.85</v>
          </cell>
          <cell r="I26">
            <v>0.88</v>
          </cell>
          <cell r="J26">
            <v>1</v>
          </cell>
          <cell r="K26">
            <v>1.06</v>
          </cell>
          <cell r="L26">
            <v>1.1499999999999999</v>
          </cell>
          <cell r="M26">
            <v>1.25</v>
          </cell>
          <cell r="N26">
            <v>1.64</v>
          </cell>
          <cell r="O26">
            <v>2.11</v>
          </cell>
          <cell r="P26">
            <v>2.0699999999999998</v>
          </cell>
          <cell r="Q26">
            <v>2.04</v>
          </cell>
        </row>
        <row r="27">
          <cell r="A27" t="str">
            <v xml:space="preserve"> 2/28/46</v>
          </cell>
          <cell r="C27">
            <v>0.33</v>
          </cell>
          <cell r="D27">
            <v>0.45</v>
          </cell>
          <cell r="E27">
            <v>0.71</v>
          </cell>
          <cell r="F27">
            <v>0.75</v>
          </cell>
          <cell r="G27">
            <v>0.77</v>
          </cell>
          <cell r="H27">
            <v>0.78</v>
          </cell>
          <cell r="I27">
            <v>0.79</v>
          </cell>
          <cell r="J27">
            <v>0.9</v>
          </cell>
          <cell r="K27">
            <v>0.96</v>
          </cell>
          <cell r="L27">
            <v>1.1000000000000001</v>
          </cell>
          <cell r="M27">
            <v>1.25</v>
          </cell>
          <cell r="N27">
            <v>1.62</v>
          </cell>
          <cell r="O27">
            <v>2.0499999999999998</v>
          </cell>
          <cell r="P27">
            <v>2.0499999999999998</v>
          </cell>
          <cell r="Q27">
            <v>2.04</v>
          </cell>
        </row>
        <row r="28">
          <cell r="A28" t="str">
            <v xml:space="preserve"> 3/30/46</v>
          </cell>
          <cell r="C28">
            <v>0.33</v>
          </cell>
          <cell r="D28">
            <v>0.56000000000000005</v>
          </cell>
          <cell r="E28">
            <v>0.81</v>
          </cell>
          <cell r="F28">
            <v>0.81</v>
          </cell>
          <cell r="G28">
            <v>0.8</v>
          </cell>
          <cell r="H28">
            <v>0.88</v>
          </cell>
          <cell r="I28">
            <v>0.92</v>
          </cell>
          <cell r="J28">
            <v>1.03</v>
          </cell>
          <cell r="K28">
            <v>1.0900000000000001</v>
          </cell>
          <cell r="L28">
            <v>1.1599999999999999</v>
          </cell>
          <cell r="M28">
            <v>1.25</v>
          </cell>
          <cell r="N28">
            <v>1.6</v>
          </cell>
          <cell r="O28">
            <v>2.04</v>
          </cell>
          <cell r="P28">
            <v>2.0499999999999998</v>
          </cell>
          <cell r="Q28">
            <v>2.04</v>
          </cell>
        </row>
        <row r="29">
          <cell r="A29" t="str">
            <v xml:space="preserve"> 4/30/46</v>
          </cell>
          <cell r="C29">
            <v>0.34</v>
          </cell>
          <cell r="D29">
            <v>0.55000000000000004</v>
          </cell>
          <cell r="E29">
            <v>0.85</v>
          </cell>
          <cell r="F29">
            <v>0.86</v>
          </cell>
          <cell r="G29">
            <v>0.86</v>
          </cell>
          <cell r="H29">
            <v>0.95</v>
          </cell>
          <cell r="I29">
            <v>0.99</v>
          </cell>
          <cell r="J29">
            <v>1.1299999999999999</v>
          </cell>
          <cell r="K29">
            <v>1.21</v>
          </cell>
          <cell r="L29">
            <v>1.3</v>
          </cell>
          <cell r="M29">
            <v>1.4</v>
          </cell>
          <cell r="N29">
            <v>1.75</v>
          </cell>
          <cell r="O29">
            <v>2.17</v>
          </cell>
          <cell r="P29">
            <v>2.14</v>
          </cell>
          <cell r="Q29">
            <v>2.12</v>
          </cell>
        </row>
        <row r="30">
          <cell r="A30" t="str">
            <v xml:space="preserve"> 5/31/46</v>
          </cell>
          <cell r="C30">
            <v>0.35</v>
          </cell>
          <cell r="D30">
            <v>0.56000000000000005</v>
          </cell>
          <cell r="E30">
            <v>0.86</v>
          </cell>
          <cell r="F30">
            <v>0.85</v>
          </cell>
          <cell r="G30">
            <v>0.84</v>
          </cell>
          <cell r="H30">
            <v>0.95</v>
          </cell>
          <cell r="I30">
            <v>1</v>
          </cell>
          <cell r="J30">
            <v>1.1399999999999999</v>
          </cell>
          <cell r="K30">
            <v>1.21</v>
          </cell>
          <cell r="L30">
            <v>1.31</v>
          </cell>
          <cell r="M30">
            <v>1.43</v>
          </cell>
          <cell r="N30">
            <v>1.76</v>
          </cell>
          <cell r="O30">
            <v>2.15</v>
          </cell>
          <cell r="P30">
            <v>2.16</v>
          </cell>
          <cell r="Q30">
            <v>2.15</v>
          </cell>
        </row>
        <row r="31">
          <cell r="A31" t="str">
            <v xml:space="preserve"> 6/28/46</v>
          </cell>
          <cell r="C31">
            <v>0.33</v>
          </cell>
          <cell r="D31">
            <v>0.67</v>
          </cell>
          <cell r="E31">
            <v>0.86</v>
          </cell>
          <cell r="F31">
            <v>0.84</v>
          </cell>
          <cell r="G31">
            <v>0.83</v>
          </cell>
          <cell r="H31">
            <v>0.92</v>
          </cell>
          <cell r="I31">
            <v>0.96</v>
          </cell>
          <cell r="J31">
            <v>1.08</v>
          </cell>
          <cell r="K31">
            <v>1.1299999999999999</v>
          </cell>
          <cell r="L31">
            <v>1.25</v>
          </cell>
          <cell r="M31">
            <v>1.38</v>
          </cell>
          <cell r="N31">
            <v>1.73</v>
          </cell>
          <cell r="O31">
            <v>2.14</v>
          </cell>
          <cell r="P31">
            <v>2.13</v>
          </cell>
          <cell r="Q31">
            <v>2.11</v>
          </cell>
        </row>
        <row r="32">
          <cell r="A32" t="str">
            <v xml:space="preserve"> 7/31/46</v>
          </cell>
          <cell r="C32">
            <v>0.32</v>
          </cell>
          <cell r="D32">
            <v>0.61</v>
          </cell>
          <cell r="E32">
            <v>0.87</v>
          </cell>
          <cell r="F32">
            <v>0.85</v>
          </cell>
          <cell r="G32">
            <v>0.84</v>
          </cell>
          <cell r="H32">
            <v>0.93</v>
          </cell>
          <cell r="I32">
            <v>0.97</v>
          </cell>
          <cell r="J32">
            <v>1.1100000000000001</v>
          </cell>
          <cell r="K32">
            <v>1.17</v>
          </cell>
          <cell r="L32">
            <v>1.28</v>
          </cell>
          <cell r="M32">
            <v>1.4</v>
          </cell>
          <cell r="N32">
            <v>1.77</v>
          </cell>
          <cell r="O32">
            <v>2.2200000000000002</v>
          </cell>
          <cell r="P32">
            <v>2.17</v>
          </cell>
          <cell r="Q32">
            <v>2.14</v>
          </cell>
        </row>
        <row r="33">
          <cell r="A33" t="str">
            <v xml:space="preserve"> 8/30/46</v>
          </cell>
          <cell r="C33">
            <v>0.33</v>
          </cell>
          <cell r="D33">
            <v>0.56999999999999995</v>
          </cell>
          <cell r="E33">
            <v>0.88</v>
          </cell>
          <cell r="F33">
            <v>0.87</v>
          </cell>
          <cell r="G33">
            <v>0.87</v>
          </cell>
          <cell r="H33">
            <v>0.97</v>
          </cell>
          <cell r="I33">
            <v>1.02</v>
          </cell>
          <cell r="J33">
            <v>1.1599999999999999</v>
          </cell>
          <cell r="K33">
            <v>1.23</v>
          </cell>
          <cell r="L33">
            <v>1.35</v>
          </cell>
          <cell r="M33">
            <v>1.49</v>
          </cell>
          <cell r="N33">
            <v>1.83</v>
          </cell>
          <cell r="O33">
            <v>2.23</v>
          </cell>
          <cell r="P33">
            <v>2.2400000000000002</v>
          </cell>
          <cell r="Q33">
            <v>2.23</v>
          </cell>
        </row>
        <row r="34">
          <cell r="A34" t="str">
            <v xml:space="preserve"> 9/30/46</v>
          </cell>
          <cell r="C34">
            <v>0.34</v>
          </cell>
          <cell r="D34">
            <v>0.57999999999999996</v>
          </cell>
          <cell r="E34">
            <v>0.89</v>
          </cell>
          <cell r="F34">
            <v>0.87</v>
          </cell>
          <cell r="G34">
            <v>0.86</v>
          </cell>
          <cell r="H34">
            <v>1.03</v>
          </cell>
          <cell r="I34">
            <v>1.1100000000000001</v>
          </cell>
          <cell r="J34">
            <v>1.25</v>
          </cell>
          <cell r="K34">
            <v>1.32</v>
          </cell>
          <cell r="L34">
            <v>1.43</v>
          </cell>
          <cell r="M34">
            <v>1.55</v>
          </cell>
          <cell r="N34">
            <v>1.88</v>
          </cell>
          <cell r="O34">
            <v>2.2599999999999998</v>
          </cell>
          <cell r="P34">
            <v>2.25</v>
          </cell>
          <cell r="Q34">
            <v>2.2400000000000002</v>
          </cell>
        </row>
        <row r="35">
          <cell r="A35" t="str">
            <v>10/31/46</v>
          </cell>
          <cell r="C35">
            <v>0.32</v>
          </cell>
          <cell r="D35">
            <v>0.55000000000000004</v>
          </cell>
          <cell r="E35">
            <v>0.89</v>
          </cell>
          <cell r="F35">
            <v>0.86</v>
          </cell>
          <cell r="G35">
            <v>0.84</v>
          </cell>
          <cell r="H35">
            <v>0.97</v>
          </cell>
          <cell r="I35">
            <v>1.03</v>
          </cell>
          <cell r="J35">
            <v>1.2</v>
          </cell>
          <cell r="K35">
            <v>1.29</v>
          </cell>
          <cell r="L35">
            <v>1.42</v>
          </cell>
          <cell r="M35">
            <v>1.56</v>
          </cell>
          <cell r="N35">
            <v>1.86</v>
          </cell>
          <cell r="O35">
            <v>2.2000000000000002</v>
          </cell>
          <cell r="P35">
            <v>2.2200000000000002</v>
          </cell>
          <cell r="Q35">
            <v>2.21</v>
          </cell>
        </row>
        <row r="36">
          <cell r="A36" t="str">
            <v>11/30/46</v>
          </cell>
          <cell r="C36">
            <v>0.33</v>
          </cell>
          <cell r="D36">
            <v>0.7</v>
          </cell>
          <cell r="E36">
            <v>0.87</v>
          </cell>
          <cell r="F36">
            <v>0.86</v>
          </cell>
          <cell r="G36">
            <v>0.86</v>
          </cell>
          <cell r="H36">
            <v>1.02</v>
          </cell>
          <cell r="I36">
            <v>1.1000000000000001</v>
          </cell>
          <cell r="J36">
            <v>1.27</v>
          </cell>
          <cell r="K36">
            <v>1.36</v>
          </cell>
          <cell r="L36">
            <v>1.5</v>
          </cell>
          <cell r="M36">
            <v>1.66</v>
          </cell>
          <cell r="N36">
            <v>1.94</v>
          </cell>
          <cell r="O36">
            <v>2.25</v>
          </cell>
          <cell r="P36">
            <v>2.2599999999999998</v>
          </cell>
          <cell r="Q36">
            <v>2.25</v>
          </cell>
        </row>
        <row r="37">
          <cell r="A37" t="str">
            <v>12/31/46</v>
          </cell>
          <cell r="C37">
            <v>0.32</v>
          </cell>
          <cell r="D37">
            <v>0.47</v>
          </cell>
          <cell r="E37">
            <v>0.84</v>
          </cell>
          <cell r="F37">
            <v>0.85</v>
          </cell>
          <cell r="G37">
            <v>0.86</v>
          </cell>
          <cell r="H37">
            <v>0.97</v>
          </cell>
          <cell r="I37">
            <v>1.03</v>
          </cell>
          <cell r="J37">
            <v>1.2</v>
          </cell>
          <cell r="K37">
            <v>1.29</v>
          </cell>
          <cell r="L37">
            <v>1.41</v>
          </cell>
          <cell r="M37">
            <v>1.55</v>
          </cell>
          <cell r="N37">
            <v>1.85</v>
          </cell>
          <cell r="O37">
            <v>2.2000000000000002</v>
          </cell>
          <cell r="P37">
            <v>2.1800000000000002</v>
          </cell>
          <cell r="Q37">
            <v>2.17</v>
          </cell>
        </row>
        <row r="38">
          <cell r="A38" t="str">
            <v xml:space="preserve"> 1/31/47</v>
          </cell>
          <cell r="C38">
            <v>0.33</v>
          </cell>
          <cell r="D38">
            <v>0.44</v>
          </cell>
          <cell r="E38">
            <v>0.83</v>
          </cell>
          <cell r="F38">
            <v>0.85</v>
          </cell>
          <cell r="G38">
            <v>0.86</v>
          </cell>
          <cell r="H38">
            <v>0.93</v>
          </cell>
          <cell r="I38">
            <v>0.97</v>
          </cell>
          <cell r="J38">
            <v>1.18</v>
          </cell>
          <cell r="K38">
            <v>1.28</v>
          </cell>
          <cell r="L38">
            <v>1.38</v>
          </cell>
          <cell r="M38">
            <v>1.49</v>
          </cell>
          <cell r="N38">
            <v>1.81</v>
          </cell>
          <cell r="O38">
            <v>2.19</v>
          </cell>
          <cell r="P38">
            <v>2.2000000000000002</v>
          </cell>
          <cell r="Q38">
            <v>2.2000000000000002</v>
          </cell>
        </row>
        <row r="39">
          <cell r="A39" t="str">
            <v xml:space="preserve"> 2/28/47</v>
          </cell>
          <cell r="C39">
            <v>0.33</v>
          </cell>
          <cell r="D39">
            <v>0.55000000000000004</v>
          </cell>
          <cell r="E39">
            <v>0.82</v>
          </cell>
          <cell r="F39">
            <v>0.85</v>
          </cell>
          <cell r="G39">
            <v>0.87</v>
          </cell>
          <cell r="H39">
            <v>0.93</v>
          </cell>
          <cell r="I39">
            <v>0.96</v>
          </cell>
          <cell r="J39">
            <v>1.19</v>
          </cell>
          <cell r="K39">
            <v>1.3</v>
          </cell>
          <cell r="L39">
            <v>1.38</v>
          </cell>
          <cell r="M39">
            <v>1.46</v>
          </cell>
          <cell r="N39">
            <v>1.79</v>
          </cell>
          <cell r="O39">
            <v>2.19</v>
          </cell>
          <cell r="P39">
            <v>2.2000000000000002</v>
          </cell>
          <cell r="Q39">
            <v>2.19</v>
          </cell>
        </row>
        <row r="40">
          <cell r="A40" t="str">
            <v xml:space="preserve"> 3/31/47</v>
          </cell>
          <cell r="C40">
            <v>0.34</v>
          </cell>
          <cell r="D40">
            <v>0.59</v>
          </cell>
          <cell r="E40">
            <v>0.77</v>
          </cell>
          <cell r="F40">
            <v>0.81</v>
          </cell>
          <cell r="G40">
            <v>0.83</v>
          </cell>
          <cell r="H40">
            <v>0.92</v>
          </cell>
          <cell r="I40">
            <v>0.96</v>
          </cell>
          <cell r="J40">
            <v>1.1599999999999999</v>
          </cell>
          <cell r="K40">
            <v>1.27</v>
          </cell>
          <cell r="L40">
            <v>1.36</v>
          </cell>
          <cell r="M40">
            <v>1.46</v>
          </cell>
          <cell r="N40">
            <v>1.79</v>
          </cell>
          <cell r="O40">
            <v>2.19</v>
          </cell>
          <cell r="P40">
            <v>2.2000000000000002</v>
          </cell>
          <cell r="Q40">
            <v>2.19</v>
          </cell>
        </row>
        <row r="41">
          <cell r="A41" t="str">
            <v xml:space="preserve"> 4/30/47</v>
          </cell>
          <cell r="C41">
            <v>0.32</v>
          </cell>
          <cell r="D41">
            <v>0.59</v>
          </cell>
          <cell r="E41">
            <v>0.85</v>
          </cell>
          <cell r="F41">
            <v>0.87</v>
          </cell>
          <cell r="G41">
            <v>0.89</v>
          </cell>
          <cell r="H41">
            <v>1.01</v>
          </cell>
          <cell r="I41">
            <v>1.07</v>
          </cell>
          <cell r="J41">
            <v>1.24</v>
          </cell>
          <cell r="K41">
            <v>1.32</v>
          </cell>
          <cell r="L41">
            <v>1.4</v>
          </cell>
          <cell r="M41">
            <v>1.48</v>
          </cell>
          <cell r="N41">
            <v>1.81</v>
          </cell>
          <cell r="O41">
            <v>2.2000000000000002</v>
          </cell>
          <cell r="P41">
            <v>2.23</v>
          </cell>
          <cell r="Q41">
            <v>2.23</v>
          </cell>
        </row>
        <row r="42">
          <cell r="A42" t="str">
            <v xml:space="preserve"> 5/29/47</v>
          </cell>
          <cell r="C42">
            <v>0.33</v>
          </cell>
          <cell r="D42">
            <v>0.68</v>
          </cell>
          <cell r="E42">
            <v>0.87</v>
          </cell>
          <cell r="F42">
            <v>0.87</v>
          </cell>
          <cell r="G42">
            <v>0.88</v>
          </cell>
          <cell r="H42">
            <v>1.02</v>
          </cell>
          <cell r="I42">
            <v>1.0900000000000001</v>
          </cell>
          <cell r="J42">
            <v>1.24</v>
          </cell>
          <cell r="K42">
            <v>1.31</v>
          </cell>
          <cell r="L42">
            <v>1.39</v>
          </cell>
          <cell r="M42">
            <v>1.47</v>
          </cell>
          <cell r="N42">
            <v>1.8</v>
          </cell>
          <cell r="O42">
            <v>2.2000000000000002</v>
          </cell>
          <cell r="P42">
            <v>2.2200000000000002</v>
          </cell>
          <cell r="Q42">
            <v>2.2200000000000002</v>
          </cell>
        </row>
        <row r="43">
          <cell r="A43" t="str">
            <v xml:space="preserve"> 6/30/47</v>
          </cell>
          <cell r="C43">
            <v>0.34</v>
          </cell>
          <cell r="D43">
            <v>0.59</v>
          </cell>
          <cell r="E43">
            <v>0.86</v>
          </cell>
          <cell r="F43">
            <v>0.86</v>
          </cell>
          <cell r="G43">
            <v>0.87</v>
          </cell>
          <cell r="H43">
            <v>1.02</v>
          </cell>
          <cell r="I43">
            <v>1.0900000000000001</v>
          </cell>
          <cell r="J43">
            <v>1.26</v>
          </cell>
          <cell r="K43">
            <v>1.34</v>
          </cell>
          <cell r="L43">
            <v>1.42</v>
          </cell>
          <cell r="M43">
            <v>1.5</v>
          </cell>
          <cell r="N43">
            <v>1.84</v>
          </cell>
          <cell r="O43">
            <v>2.2599999999999998</v>
          </cell>
          <cell r="P43">
            <v>2.2200000000000002</v>
          </cell>
          <cell r="Q43">
            <v>2.2200000000000002</v>
          </cell>
        </row>
        <row r="44">
          <cell r="A44" t="str">
            <v xml:space="preserve"> 7/31/47</v>
          </cell>
          <cell r="C44">
            <v>0.33</v>
          </cell>
          <cell r="D44">
            <v>0.75</v>
          </cell>
          <cell r="E44">
            <v>0.83</v>
          </cell>
          <cell r="F44">
            <v>0.86</v>
          </cell>
          <cell r="G44">
            <v>0.88</v>
          </cell>
          <cell r="H44">
            <v>1.04</v>
          </cell>
          <cell r="I44">
            <v>1.1200000000000001</v>
          </cell>
          <cell r="J44">
            <v>1.29</v>
          </cell>
          <cell r="K44">
            <v>1.37</v>
          </cell>
          <cell r="L44">
            <v>1.42</v>
          </cell>
          <cell r="M44">
            <v>1.48</v>
          </cell>
          <cell r="N44">
            <v>1.83</v>
          </cell>
          <cell r="O44">
            <v>2.27</v>
          </cell>
          <cell r="P44">
            <v>2.19</v>
          </cell>
          <cell r="Q44">
            <v>2.1800000000000002</v>
          </cell>
        </row>
        <row r="45">
          <cell r="A45" t="str">
            <v xml:space="preserve"> 8/29/47</v>
          </cell>
          <cell r="C45">
            <v>0.32</v>
          </cell>
          <cell r="D45">
            <v>0.74</v>
          </cell>
          <cell r="E45">
            <v>0.83</v>
          </cell>
          <cell r="F45">
            <v>0.87</v>
          </cell>
          <cell r="G45">
            <v>0.89</v>
          </cell>
          <cell r="H45">
            <v>1.03</v>
          </cell>
          <cell r="I45">
            <v>1.1000000000000001</v>
          </cell>
          <cell r="J45">
            <v>1.23</v>
          </cell>
          <cell r="K45">
            <v>1.3</v>
          </cell>
          <cell r="L45">
            <v>1.36</v>
          </cell>
          <cell r="M45">
            <v>1.43</v>
          </cell>
          <cell r="N45">
            <v>1.8</v>
          </cell>
          <cell r="O45">
            <v>2.2599999999999998</v>
          </cell>
          <cell r="P45">
            <v>2.14</v>
          </cell>
          <cell r="Q45">
            <v>2.14</v>
          </cell>
        </row>
        <row r="46">
          <cell r="A46" t="str">
            <v xml:space="preserve"> 9/30/47</v>
          </cell>
          <cell r="C46">
            <v>0.75</v>
          </cell>
          <cell r="D46">
            <v>0.82</v>
          </cell>
          <cell r="E46">
            <v>0.81</v>
          </cell>
          <cell r="F46">
            <v>0.91</v>
          </cell>
          <cell r="G46">
            <v>0.95</v>
          </cell>
          <cell r="H46">
            <v>1.08</v>
          </cell>
          <cell r="I46">
            <v>1.1499999999999999</v>
          </cell>
          <cell r="J46">
            <v>1.27</v>
          </cell>
          <cell r="K46">
            <v>1.33</v>
          </cell>
          <cell r="L46">
            <v>1.4</v>
          </cell>
          <cell r="M46">
            <v>1.48</v>
          </cell>
          <cell r="N46">
            <v>1.85</v>
          </cell>
          <cell r="O46">
            <v>2.2999999999999998</v>
          </cell>
          <cell r="P46" t="e">
            <v>#N/A</v>
          </cell>
          <cell r="Q46">
            <v>2.1800000000000002</v>
          </cell>
        </row>
        <row r="47">
          <cell r="A47" t="str">
            <v>10/31/47</v>
          </cell>
          <cell r="C47">
            <v>0.79</v>
          </cell>
          <cell r="D47">
            <v>0.85</v>
          </cell>
          <cell r="E47">
            <v>0.86</v>
          </cell>
          <cell r="F47">
            <v>0.95</v>
          </cell>
          <cell r="G47">
            <v>1</v>
          </cell>
          <cell r="H47">
            <v>1.18</v>
          </cell>
          <cell r="I47">
            <v>1.28</v>
          </cell>
          <cell r="J47">
            <v>1.42</v>
          </cell>
          <cell r="K47">
            <v>1.49</v>
          </cell>
          <cell r="L47">
            <v>1.54</v>
          </cell>
          <cell r="M47">
            <v>1.6</v>
          </cell>
          <cell r="N47">
            <v>1.95</v>
          </cell>
          <cell r="O47">
            <v>2.4</v>
          </cell>
          <cell r="P47" t="e">
            <v>#N/A</v>
          </cell>
          <cell r="Q47">
            <v>2.2000000000000002</v>
          </cell>
        </row>
        <row r="48">
          <cell r="A48" t="str">
            <v>11/28/47</v>
          </cell>
          <cell r="C48">
            <v>0.83</v>
          </cell>
          <cell r="D48">
            <v>0.9</v>
          </cell>
          <cell r="E48">
            <v>0.92</v>
          </cell>
          <cell r="F48">
            <v>1</v>
          </cell>
          <cell r="G48">
            <v>1.04</v>
          </cell>
          <cell r="H48">
            <v>1.22</v>
          </cell>
          <cell r="I48">
            <v>1.31</v>
          </cell>
          <cell r="J48">
            <v>1.47</v>
          </cell>
          <cell r="K48">
            <v>1.55</v>
          </cell>
          <cell r="L48">
            <v>1.64</v>
          </cell>
          <cell r="M48">
            <v>1.74</v>
          </cell>
          <cell r="N48">
            <v>2.0499999999999998</v>
          </cell>
          <cell r="O48">
            <v>2.44</v>
          </cell>
          <cell r="P48" t="e">
            <v>#N/A</v>
          </cell>
          <cell r="Q48">
            <v>2.33</v>
          </cell>
        </row>
        <row r="49">
          <cell r="A49" t="str">
            <v>12/31/47</v>
          </cell>
          <cell r="C49">
            <v>0.87</v>
          </cell>
          <cell r="D49">
            <v>0.91</v>
          </cell>
          <cell r="E49">
            <v>0.94</v>
          </cell>
          <cell r="F49">
            <v>1.03</v>
          </cell>
          <cell r="G49">
            <v>1.08</v>
          </cell>
          <cell r="H49">
            <v>1.2</v>
          </cell>
          <cell r="I49">
            <v>1.27</v>
          </cell>
          <cell r="J49">
            <v>1.51</v>
          </cell>
          <cell r="K49">
            <v>1.63</v>
          </cell>
          <cell r="L49">
            <v>1.82</v>
          </cell>
          <cell r="M49">
            <v>2.04</v>
          </cell>
          <cell r="N49">
            <v>2.21</v>
          </cell>
          <cell r="O49">
            <v>2.34</v>
          </cell>
          <cell r="P49" t="e">
            <v>#N/A</v>
          </cell>
          <cell r="Q49">
            <v>2.4900000000000002</v>
          </cell>
        </row>
        <row r="50">
          <cell r="A50" t="str">
            <v xml:space="preserve"> 1/30/48</v>
          </cell>
          <cell r="C50">
            <v>0.94</v>
          </cell>
          <cell r="D50">
            <v>0.97</v>
          </cell>
          <cell r="E50">
            <v>0.96</v>
          </cell>
          <cell r="F50">
            <v>1.06</v>
          </cell>
          <cell r="G50">
            <v>1.1000000000000001</v>
          </cell>
          <cell r="H50">
            <v>1.22</v>
          </cell>
          <cell r="I50">
            <v>1.27</v>
          </cell>
          <cell r="J50">
            <v>1.51</v>
          </cell>
          <cell r="K50">
            <v>1.64</v>
          </cell>
          <cell r="L50">
            <v>1.82</v>
          </cell>
          <cell r="M50">
            <v>2.04</v>
          </cell>
          <cell r="N50">
            <v>2.21</v>
          </cell>
          <cell r="O50">
            <v>2.35</v>
          </cell>
          <cell r="P50" t="e">
            <v>#N/A</v>
          </cell>
          <cell r="Q50">
            <v>2.4900000000000002</v>
          </cell>
        </row>
        <row r="51">
          <cell r="A51" t="str">
            <v xml:space="preserve"> 2/27/48</v>
          </cell>
          <cell r="C51">
            <v>0.96</v>
          </cell>
          <cell r="D51">
            <v>0.96</v>
          </cell>
          <cell r="E51">
            <v>0.99</v>
          </cell>
          <cell r="F51">
            <v>1.07</v>
          </cell>
          <cell r="G51">
            <v>1.1000000000000001</v>
          </cell>
          <cell r="H51">
            <v>1.2</v>
          </cell>
          <cell r="I51">
            <v>1.25</v>
          </cell>
          <cell r="J51">
            <v>1.51</v>
          </cell>
          <cell r="K51">
            <v>1.64</v>
          </cell>
          <cell r="L51">
            <v>1.8</v>
          </cell>
          <cell r="M51">
            <v>1.99</v>
          </cell>
          <cell r="N51">
            <v>2.19</v>
          </cell>
          <cell r="O51">
            <v>2.38</v>
          </cell>
          <cell r="P51" t="e">
            <v>#N/A</v>
          </cell>
          <cell r="Q51">
            <v>2.4700000000000002</v>
          </cell>
        </row>
        <row r="52">
          <cell r="A52" t="str">
            <v xml:space="preserve"> 3/31/48</v>
          </cell>
          <cell r="C52">
            <v>0.97</v>
          </cell>
          <cell r="D52">
            <v>0.98</v>
          </cell>
          <cell r="E52">
            <v>1.02</v>
          </cell>
          <cell r="F52">
            <v>1.08</v>
          </cell>
          <cell r="G52">
            <v>1.1100000000000001</v>
          </cell>
          <cell r="H52">
            <v>1.21</v>
          </cell>
          <cell r="I52">
            <v>1.27</v>
          </cell>
          <cell r="J52">
            <v>1.51</v>
          </cell>
          <cell r="K52">
            <v>1.62</v>
          </cell>
          <cell r="L52">
            <v>1.78</v>
          </cell>
          <cell r="M52">
            <v>1.96</v>
          </cell>
          <cell r="N52">
            <v>2.1800000000000002</v>
          </cell>
          <cell r="O52">
            <v>2.41</v>
          </cell>
          <cell r="P52" t="e">
            <v>#N/A</v>
          </cell>
          <cell r="Q52">
            <v>2.46</v>
          </cell>
        </row>
        <row r="53">
          <cell r="A53" t="str">
            <v xml:space="preserve"> 4/30/48</v>
          </cell>
          <cell r="C53">
            <v>0.99</v>
          </cell>
          <cell r="D53">
            <v>0.98</v>
          </cell>
          <cell r="E53">
            <v>1.04</v>
          </cell>
          <cell r="F53">
            <v>1.0900000000000001</v>
          </cell>
          <cell r="G53">
            <v>1.1200000000000001</v>
          </cell>
          <cell r="H53">
            <v>1.23</v>
          </cell>
          <cell r="I53">
            <v>1.29</v>
          </cell>
          <cell r="J53">
            <v>1.51</v>
          </cell>
          <cell r="K53">
            <v>1.61</v>
          </cell>
          <cell r="L53">
            <v>1.76</v>
          </cell>
          <cell r="M53">
            <v>1.92</v>
          </cell>
          <cell r="N53">
            <v>2.17</v>
          </cell>
          <cell r="O53">
            <v>2.44</v>
          </cell>
          <cell r="P53" t="e">
            <v>#N/A</v>
          </cell>
          <cell r="Q53">
            <v>2.44</v>
          </cell>
        </row>
        <row r="54">
          <cell r="A54" t="str">
            <v xml:space="preserve"> 5/28/48</v>
          </cell>
          <cell r="C54">
            <v>0.99</v>
          </cell>
          <cell r="D54">
            <v>0.99</v>
          </cell>
          <cell r="E54">
            <v>1.01</v>
          </cell>
          <cell r="F54">
            <v>1.08</v>
          </cell>
          <cell r="G54">
            <v>1.1200000000000001</v>
          </cell>
          <cell r="H54">
            <v>1.17</v>
          </cell>
          <cell r="I54">
            <v>1.2</v>
          </cell>
          <cell r="J54">
            <v>1.41</v>
          </cell>
          <cell r="K54">
            <v>1.51</v>
          </cell>
          <cell r="L54">
            <v>1.64</v>
          </cell>
          <cell r="M54">
            <v>1.78</v>
          </cell>
          <cell r="N54">
            <v>2.09</v>
          </cell>
          <cell r="O54">
            <v>2.44</v>
          </cell>
          <cell r="P54" t="e">
            <v>#N/A</v>
          </cell>
          <cell r="Q54">
            <v>2.35</v>
          </cell>
        </row>
        <row r="55">
          <cell r="A55" t="str">
            <v xml:space="preserve"> 6/30/48</v>
          </cell>
          <cell r="C55">
            <v>0.99</v>
          </cell>
          <cell r="D55">
            <v>0.98</v>
          </cell>
          <cell r="E55">
            <v>1.03</v>
          </cell>
          <cell r="F55">
            <v>1.08</v>
          </cell>
          <cell r="G55">
            <v>1.1000000000000001</v>
          </cell>
          <cell r="H55">
            <v>1.25</v>
          </cell>
          <cell r="I55">
            <v>1.32</v>
          </cell>
          <cell r="J55">
            <v>1.49</v>
          </cell>
          <cell r="K55">
            <v>1.58</v>
          </cell>
          <cell r="L55">
            <v>1.74</v>
          </cell>
          <cell r="M55">
            <v>1.92</v>
          </cell>
          <cell r="N55">
            <v>2.19</v>
          </cell>
          <cell r="O55">
            <v>2.46</v>
          </cell>
          <cell r="P55" t="e">
            <v>#N/A</v>
          </cell>
          <cell r="Q55">
            <v>2.42</v>
          </cell>
        </row>
        <row r="56">
          <cell r="A56" t="str">
            <v xml:space="preserve"> 7/30/48</v>
          </cell>
          <cell r="C56">
            <v>0.99</v>
          </cell>
          <cell r="D56">
            <v>0.99</v>
          </cell>
          <cell r="E56">
            <v>1.01</v>
          </cell>
          <cell r="F56">
            <v>1.0900000000000001</v>
          </cell>
          <cell r="G56">
            <v>1.1399999999999999</v>
          </cell>
          <cell r="H56">
            <v>1.25</v>
          </cell>
          <cell r="I56">
            <v>1.3</v>
          </cell>
          <cell r="J56">
            <v>1.55</v>
          </cell>
          <cell r="K56">
            <v>1.67</v>
          </cell>
          <cell r="L56">
            <v>1.82</v>
          </cell>
          <cell r="M56">
            <v>1.99</v>
          </cell>
          <cell r="N56">
            <v>2.21</v>
          </cell>
          <cell r="O56">
            <v>2.42</v>
          </cell>
          <cell r="P56" t="e">
            <v>#N/A</v>
          </cell>
          <cell r="Q56">
            <v>2.4500000000000002</v>
          </cell>
        </row>
        <row r="57">
          <cell r="A57" t="str">
            <v xml:space="preserve"> 8/31/48</v>
          </cell>
          <cell r="C57">
            <v>1.01</v>
          </cell>
          <cell r="D57">
            <v>0.94</v>
          </cell>
          <cell r="E57">
            <v>1.1299999999999999</v>
          </cell>
          <cell r="F57">
            <v>1.1599999999999999</v>
          </cell>
          <cell r="G57">
            <v>1.17</v>
          </cell>
          <cell r="H57">
            <v>1.27</v>
          </cell>
          <cell r="I57">
            <v>1.32</v>
          </cell>
          <cell r="J57">
            <v>1.59</v>
          </cell>
          <cell r="K57">
            <v>1.73</v>
          </cell>
          <cell r="L57">
            <v>1.87</v>
          </cell>
          <cell r="M57">
            <v>2.0299999999999998</v>
          </cell>
          <cell r="N57">
            <v>2.2200000000000002</v>
          </cell>
          <cell r="O57">
            <v>2.4</v>
          </cell>
          <cell r="P57" t="e">
            <v>#N/A</v>
          </cell>
          <cell r="Q57">
            <v>2.4700000000000002</v>
          </cell>
        </row>
        <row r="58">
          <cell r="A58" t="str">
            <v xml:space="preserve"> 9/30/48</v>
          </cell>
          <cell r="C58">
            <v>0.56999999999999995</v>
          </cell>
          <cell r="D58">
            <v>1.06</v>
          </cell>
          <cell r="E58">
            <v>1.1399999999999999</v>
          </cell>
          <cell r="F58">
            <v>1.21</v>
          </cell>
          <cell r="G58">
            <v>1.24</v>
          </cell>
          <cell r="H58">
            <v>1.35</v>
          </cell>
          <cell r="I58">
            <v>1.4</v>
          </cell>
          <cell r="J58">
            <v>1.62</v>
          </cell>
          <cell r="K58">
            <v>1.74</v>
          </cell>
          <cell r="L58">
            <v>1.89</v>
          </cell>
          <cell r="M58">
            <v>2.06</v>
          </cell>
          <cell r="N58">
            <v>2.19</v>
          </cell>
          <cell r="O58">
            <v>2.2799999999999998</v>
          </cell>
          <cell r="P58" t="e">
            <v>#N/A</v>
          </cell>
          <cell r="Q58">
            <v>2.4900000000000002</v>
          </cell>
        </row>
        <row r="59">
          <cell r="A59" t="str">
            <v>10/29/48</v>
          </cell>
          <cell r="C59">
            <v>1.06</v>
          </cell>
          <cell r="D59">
            <v>0.98</v>
          </cell>
          <cell r="E59">
            <v>1.1399999999999999</v>
          </cell>
          <cell r="F59">
            <v>1.23</v>
          </cell>
          <cell r="G59">
            <v>1.28</v>
          </cell>
          <cell r="H59">
            <v>1.39</v>
          </cell>
          <cell r="I59">
            <v>1.45</v>
          </cell>
          <cell r="J59">
            <v>1.65</v>
          </cell>
          <cell r="K59">
            <v>1.76</v>
          </cell>
          <cell r="L59">
            <v>1.91</v>
          </cell>
          <cell r="M59">
            <v>2.09</v>
          </cell>
          <cell r="N59">
            <v>2.2200000000000002</v>
          </cell>
          <cell r="O59">
            <v>2.3199999999999998</v>
          </cell>
          <cell r="P59" t="e">
            <v>#N/A</v>
          </cell>
          <cell r="Q59">
            <v>2.4900000000000002</v>
          </cell>
        </row>
        <row r="60">
          <cell r="A60" t="str">
            <v>11/30/48</v>
          </cell>
          <cell r="C60">
            <v>0.63</v>
          </cell>
          <cell r="D60">
            <v>1.08</v>
          </cell>
          <cell r="E60">
            <v>1.1100000000000001</v>
          </cell>
          <cell r="F60">
            <v>1.21</v>
          </cell>
          <cell r="G60">
            <v>1.25</v>
          </cell>
          <cell r="H60">
            <v>1.35</v>
          </cell>
          <cell r="I60">
            <v>1.4</v>
          </cell>
          <cell r="J60">
            <v>1.6</v>
          </cell>
          <cell r="K60">
            <v>1.71</v>
          </cell>
          <cell r="L60">
            <v>1.86</v>
          </cell>
          <cell r="M60">
            <v>2.04</v>
          </cell>
          <cell r="N60">
            <v>2.17</v>
          </cell>
          <cell r="O60">
            <v>2.27</v>
          </cell>
          <cell r="P60" t="e">
            <v>#N/A</v>
          </cell>
          <cell r="Q60">
            <v>2.46</v>
          </cell>
        </row>
        <row r="61">
          <cell r="A61" t="str">
            <v>12/31/48</v>
          </cell>
          <cell r="C61">
            <v>1.1100000000000001</v>
          </cell>
          <cell r="D61">
            <v>1.1200000000000001</v>
          </cell>
          <cell r="E61">
            <v>1.18</v>
          </cell>
          <cell r="F61">
            <v>1.21</v>
          </cell>
          <cell r="G61">
            <v>1.22</v>
          </cell>
          <cell r="H61">
            <v>1.34</v>
          </cell>
          <cell r="I61">
            <v>1.4</v>
          </cell>
          <cell r="J61">
            <v>1.55</v>
          </cell>
          <cell r="K61">
            <v>1.62</v>
          </cell>
          <cell r="L61">
            <v>1.79</v>
          </cell>
          <cell r="M61">
            <v>1.99</v>
          </cell>
          <cell r="N61">
            <v>2.14</v>
          </cell>
          <cell r="O61">
            <v>2.2599999999999998</v>
          </cell>
          <cell r="P61" t="e">
            <v>#N/A</v>
          </cell>
          <cell r="Q61">
            <v>2.4300000000000002</v>
          </cell>
        </row>
        <row r="62">
          <cell r="A62" t="str">
            <v xml:space="preserve"> 1/31/49</v>
          </cell>
          <cell r="C62">
            <v>1.1399999999999999</v>
          </cell>
          <cell r="D62">
            <v>1.1599999999999999</v>
          </cell>
          <cell r="E62">
            <v>1.19</v>
          </cell>
          <cell r="F62">
            <v>1.21</v>
          </cell>
          <cell r="G62">
            <v>1.23</v>
          </cell>
          <cell r="H62">
            <v>1.34</v>
          </cell>
          <cell r="I62">
            <v>1.4</v>
          </cell>
          <cell r="J62">
            <v>1.49</v>
          </cell>
          <cell r="K62">
            <v>1.54</v>
          </cell>
          <cell r="L62">
            <v>1.73</v>
          </cell>
          <cell r="M62">
            <v>1.94</v>
          </cell>
          <cell r="N62">
            <v>2.09</v>
          </cell>
          <cell r="O62">
            <v>2.2200000000000002</v>
          </cell>
          <cell r="P62" t="e">
            <v>#N/A</v>
          </cell>
          <cell r="Q62">
            <v>2.39</v>
          </cell>
        </row>
        <row r="63">
          <cell r="A63" t="str">
            <v xml:space="preserve"> 2/28/49</v>
          </cell>
          <cell r="C63">
            <v>1.1200000000000001</v>
          </cell>
          <cell r="D63">
            <v>1.1499999999999999</v>
          </cell>
          <cell r="E63">
            <v>1.19</v>
          </cell>
          <cell r="F63">
            <v>1.21</v>
          </cell>
          <cell r="G63">
            <v>1.22</v>
          </cell>
          <cell r="H63">
            <v>1.34</v>
          </cell>
          <cell r="I63">
            <v>1.4</v>
          </cell>
          <cell r="J63">
            <v>1.51</v>
          </cell>
          <cell r="K63">
            <v>1.56</v>
          </cell>
          <cell r="L63">
            <v>1.74</v>
          </cell>
          <cell r="M63">
            <v>1.93</v>
          </cell>
          <cell r="N63">
            <v>2.08</v>
          </cell>
          <cell r="O63">
            <v>2.2000000000000002</v>
          </cell>
          <cell r="P63" t="e">
            <v>#N/A</v>
          </cell>
          <cell r="Q63">
            <v>2.37</v>
          </cell>
        </row>
        <row r="64">
          <cell r="A64" t="str">
            <v xml:space="preserve"> 3/31/49</v>
          </cell>
          <cell r="C64">
            <v>1.1299999999999999</v>
          </cell>
          <cell r="D64">
            <v>1.17</v>
          </cell>
          <cell r="E64">
            <v>1.18</v>
          </cell>
          <cell r="F64">
            <v>1.21</v>
          </cell>
          <cell r="G64">
            <v>1.23</v>
          </cell>
          <cell r="H64">
            <v>1.36</v>
          </cell>
          <cell r="I64">
            <v>1.42</v>
          </cell>
          <cell r="J64">
            <v>1.46</v>
          </cell>
          <cell r="K64">
            <v>1.48</v>
          </cell>
          <cell r="L64">
            <v>1.67</v>
          </cell>
          <cell r="M64">
            <v>1.88</v>
          </cell>
          <cell r="N64">
            <v>2.04</v>
          </cell>
          <cell r="O64">
            <v>2.16</v>
          </cell>
          <cell r="P64" t="e">
            <v>#N/A</v>
          </cell>
          <cell r="Q64">
            <v>2.33</v>
          </cell>
        </row>
        <row r="65">
          <cell r="A65" t="str">
            <v xml:space="preserve"> 4/29/49</v>
          </cell>
          <cell r="C65">
            <v>1.1299999999999999</v>
          </cell>
          <cell r="D65">
            <v>1.1599999999999999</v>
          </cell>
          <cell r="E65">
            <v>1.17</v>
          </cell>
          <cell r="F65">
            <v>1.18</v>
          </cell>
          <cell r="G65">
            <v>1.18</v>
          </cell>
          <cell r="H65">
            <v>1.32</v>
          </cell>
          <cell r="I65">
            <v>1.39</v>
          </cell>
          <cell r="J65">
            <v>1.44</v>
          </cell>
          <cell r="K65">
            <v>1.47</v>
          </cell>
          <cell r="L65">
            <v>1.66</v>
          </cell>
          <cell r="M65">
            <v>1.87</v>
          </cell>
          <cell r="N65">
            <v>2.0299999999999998</v>
          </cell>
          <cell r="O65">
            <v>2.16</v>
          </cell>
          <cell r="P65" t="e">
            <v>#N/A</v>
          </cell>
          <cell r="Q65">
            <v>2.34</v>
          </cell>
        </row>
        <row r="66">
          <cell r="A66" t="str">
            <v xml:space="preserve"> 5/31/49</v>
          </cell>
          <cell r="C66">
            <v>1.1200000000000001</v>
          </cell>
          <cell r="D66">
            <v>1.1499999999999999</v>
          </cell>
          <cell r="E66">
            <v>1.17</v>
          </cell>
          <cell r="F66">
            <v>1.19</v>
          </cell>
          <cell r="G66">
            <v>1.2</v>
          </cell>
          <cell r="H66">
            <v>1.33</v>
          </cell>
          <cell r="I66">
            <v>1.4</v>
          </cell>
          <cell r="J66">
            <v>1.4</v>
          </cell>
          <cell r="K66">
            <v>1.41</v>
          </cell>
          <cell r="L66">
            <v>1.61</v>
          </cell>
          <cell r="M66">
            <v>1.85</v>
          </cell>
          <cell r="N66">
            <v>2.0299999999999998</v>
          </cell>
          <cell r="O66">
            <v>2.16</v>
          </cell>
          <cell r="P66" t="e">
            <v>#N/A</v>
          </cell>
          <cell r="Q66">
            <v>2.34</v>
          </cell>
        </row>
        <row r="67">
          <cell r="A67" t="str">
            <v xml:space="preserve"> 6/30/49</v>
          </cell>
          <cell r="C67">
            <v>1.06</v>
          </cell>
          <cell r="D67">
            <v>1.08</v>
          </cell>
          <cell r="E67">
            <v>1.1000000000000001</v>
          </cell>
          <cell r="F67">
            <v>1.1100000000000001</v>
          </cell>
          <cell r="G67">
            <v>1.1100000000000001</v>
          </cell>
          <cell r="H67">
            <v>1.26</v>
          </cell>
          <cell r="I67">
            <v>1.33</v>
          </cell>
          <cell r="J67">
            <v>1.25</v>
          </cell>
          <cell r="K67">
            <v>1.2</v>
          </cell>
          <cell r="L67">
            <v>1.45</v>
          </cell>
          <cell r="M67">
            <v>1.73</v>
          </cell>
          <cell r="N67">
            <v>1.94</v>
          </cell>
          <cell r="O67">
            <v>2.11</v>
          </cell>
          <cell r="P67" t="e">
            <v>#N/A</v>
          </cell>
          <cell r="Q67">
            <v>2.2400000000000002</v>
          </cell>
        </row>
        <row r="68">
          <cell r="A68" t="str">
            <v xml:space="preserve"> 7/29/49</v>
          </cell>
          <cell r="C68">
            <v>1</v>
          </cell>
          <cell r="D68">
            <v>1.01</v>
          </cell>
          <cell r="E68">
            <v>1.03</v>
          </cell>
          <cell r="F68">
            <v>1.03</v>
          </cell>
          <cell r="G68">
            <v>1.03</v>
          </cell>
          <cell r="H68">
            <v>1.19</v>
          </cell>
          <cell r="I68">
            <v>1.27</v>
          </cell>
          <cell r="J68">
            <v>1.19</v>
          </cell>
          <cell r="K68">
            <v>1.1499999999999999</v>
          </cell>
          <cell r="L68">
            <v>1.41</v>
          </cell>
          <cell r="M68">
            <v>1.7</v>
          </cell>
          <cell r="N68">
            <v>1.92</v>
          </cell>
          <cell r="O68">
            <v>2.09</v>
          </cell>
          <cell r="P68" t="e">
            <v>#N/A</v>
          </cell>
          <cell r="Q68">
            <v>2.23</v>
          </cell>
        </row>
        <row r="69">
          <cell r="A69" t="str">
            <v xml:space="preserve"> 8/31/49</v>
          </cell>
          <cell r="C69">
            <v>1.02</v>
          </cell>
          <cell r="D69">
            <v>1.03</v>
          </cell>
          <cell r="E69">
            <v>1.05</v>
          </cell>
          <cell r="F69">
            <v>1.04</v>
          </cell>
          <cell r="G69">
            <v>1.04</v>
          </cell>
          <cell r="H69">
            <v>1.1599999999999999</v>
          </cell>
          <cell r="I69">
            <v>1.23</v>
          </cell>
          <cell r="J69">
            <v>1.1599999999999999</v>
          </cell>
          <cell r="K69">
            <v>1.1299999999999999</v>
          </cell>
          <cell r="L69">
            <v>1.37</v>
          </cell>
          <cell r="M69">
            <v>1.64</v>
          </cell>
          <cell r="N69">
            <v>1.84</v>
          </cell>
          <cell r="O69">
            <v>2</v>
          </cell>
          <cell r="P69" t="e">
            <v>#N/A</v>
          </cell>
          <cell r="Q69">
            <v>2.17</v>
          </cell>
        </row>
        <row r="70">
          <cell r="A70" t="str">
            <v xml:space="preserve"> 9/30/49</v>
          </cell>
          <cell r="C70">
            <v>1.04</v>
          </cell>
          <cell r="D70">
            <v>1.05</v>
          </cell>
          <cell r="E70">
            <v>1.08</v>
          </cell>
          <cell r="F70">
            <v>1.07</v>
          </cell>
          <cell r="G70">
            <v>1.07</v>
          </cell>
          <cell r="H70">
            <v>1.19</v>
          </cell>
          <cell r="I70">
            <v>1.25</v>
          </cell>
          <cell r="J70">
            <v>1.1599999999999999</v>
          </cell>
          <cell r="K70">
            <v>1.1100000000000001</v>
          </cell>
          <cell r="L70">
            <v>1.37</v>
          </cell>
          <cell r="M70">
            <v>1.66</v>
          </cell>
          <cell r="N70">
            <v>1.88</v>
          </cell>
          <cell r="O70">
            <v>2.0499999999999998</v>
          </cell>
          <cell r="P70" t="e">
            <v>#N/A</v>
          </cell>
          <cell r="Q70">
            <v>2.1800000000000002</v>
          </cell>
        </row>
        <row r="71">
          <cell r="A71" t="str">
            <v>10/31/49</v>
          </cell>
          <cell r="C71">
            <v>1.02</v>
          </cell>
          <cell r="D71">
            <v>1.06</v>
          </cell>
          <cell r="E71">
            <v>1.0900000000000001</v>
          </cell>
          <cell r="F71">
            <v>1.08</v>
          </cell>
          <cell r="G71">
            <v>1.07</v>
          </cell>
          <cell r="H71">
            <v>1.2</v>
          </cell>
          <cell r="I71">
            <v>1.27</v>
          </cell>
          <cell r="J71">
            <v>1.1499999999999999</v>
          </cell>
          <cell r="K71">
            <v>1.1000000000000001</v>
          </cell>
          <cell r="L71">
            <v>1.36</v>
          </cell>
          <cell r="M71">
            <v>1.66</v>
          </cell>
          <cell r="N71">
            <v>1.88</v>
          </cell>
          <cell r="O71">
            <v>2.06</v>
          </cell>
          <cell r="P71" t="e">
            <v>#N/A</v>
          </cell>
          <cell r="Q71">
            <v>2.1800000000000002</v>
          </cell>
        </row>
        <row r="72">
          <cell r="A72" t="str">
            <v>11/30/49</v>
          </cell>
          <cell r="C72">
            <v>1.04</v>
          </cell>
          <cell r="D72">
            <v>1.1000000000000001</v>
          </cell>
          <cell r="E72">
            <v>1.1100000000000001</v>
          </cell>
          <cell r="F72">
            <v>1.0900000000000001</v>
          </cell>
          <cell r="G72">
            <v>1.08</v>
          </cell>
          <cell r="H72">
            <v>1.23</v>
          </cell>
          <cell r="I72">
            <v>1.3</v>
          </cell>
          <cell r="J72">
            <v>1.1499999999999999</v>
          </cell>
          <cell r="K72">
            <v>1.07</v>
          </cell>
          <cell r="L72">
            <v>1.34</v>
          </cell>
          <cell r="M72">
            <v>1.65</v>
          </cell>
          <cell r="N72">
            <v>1.88</v>
          </cell>
          <cell r="O72">
            <v>2.06</v>
          </cell>
          <cell r="P72" t="e">
            <v>#N/A</v>
          </cell>
          <cell r="Q72">
            <v>2.1800000000000002</v>
          </cell>
        </row>
        <row r="73">
          <cell r="A73" t="str">
            <v>12/30/49</v>
          </cell>
          <cell r="C73">
            <v>1.05</v>
          </cell>
          <cell r="D73">
            <v>1.08</v>
          </cell>
          <cell r="E73">
            <v>1.1000000000000001</v>
          </cell>
          <cell r="F73">
            <v>1.0900000000000001</v>
          </cell>
          <cell r="G73">
            <v>1.08</v>
          </cell>
          <cell r="H73">
            <v>1.19</v>
          </cell>
          <cell r="I73">
            <v>1.24</v>
          </cell>
          <cell r="J73">
            <v>1.21</v>
          </cell>
          <cell r="K73">
            <v>1.2</v>
          </cell>
          <cell r="L73">
            <v>1.41</v>
          </cell>
          <cell r="M73">
            <v>1.65</v>
          </cell>
          <cell r="N73">
            <v>1.83</v>
          </cell>
          <cell r="O73">
            <v>1.97</v>
          </cell>
          <cell r="P73" t="e">
            <v>#N/A</v>
          </cell>
          <cell r="Q73">
            <v>2.16</v>
          </cell>
        </row>
        <row r="74">
          <cell r="A74" t="str">
            <v xml:space="preserve"> 1/31/50</v>
          </cell>
          <cell r="C74">
            <v>1.1000000000000001</v>
          </cell>
          <cell r="D74">
            <v>1.1200000000000001</v>
          </cell>
          <cell r="E74">
            <v>1.1100000000000001</v>
          </cell>
          <cell r="F74">
            <v>1.1100000000000001</v>
          </cell>
          <cell r="G74">
            <v>1.1000000000000001</v>
          </cell>
          <cell r="H74">
            <v>1.23</v>
          </cell>
          <cell r="I74">
            <v>1.3</v>
          </cell>
          <cell r="J74">
            <v>1.28</v>
          </cell>
          <cell r="K74">
            <v>1.27</v>
          </cell>
          <cell r="L74">
            <v>1.48</v>
          </cell>
          <cell r="M74">
            <v>1.73</v>
          </cell>
          <cell r="N74">
            <v>1.92</v>
          </cell>
          <cell r="O74">
            <v>2.0699999999999998</v>
          </cell>
          <cell r="P74" t="e">
            <v>#N/A</v>
          </cell>
          <cell r="Q74">
            <v>2.21</v>
          </cell>
        </row>
        <row r="75">
          <cell r="A75" t="str">
            <v xml:space="preserve"> 2/28/50</v>
          </cell>
          <cell r="C75">
            <v>1.1299999999999999</v>
          </cell>
          <cell r="D75">
            <v>1.1399999999999999</v>
          </cell>
          <cell r="E75">
            <v>1.1200000000000001</v>
          </cell>
          <cell r="F75">
            <v>1.1399999999999999</v>
          </cell>
          <cell r="G75">
            <v>1.1499999999999999</v>
          </cell>
          <cell r="H75">
            <v>1.25</v>
          </cell>
          <cell r="I75">
            <v>1.31</v>
          </cell>
          <cell r="J75">
            <v>1.29</v>
          </cell>
          <cell r="K75">
            <v>1.29</v>
          </cell>
          <cell r="L75">
            <v>1.51</v>
          </cell>
          <cell r="M75">
            <v>1.76</v>
          </cell>
          <cell r="N75">
            <v>1.94</v>
          </cell>
          <cell r="O75">
            <v>2.09</v>
          </cell>
          <cell r="P75" t="e">
            <v>#N/A</v>
          </cell>
          <cell r="Q75">
            <v>2.2000000000000002</v>
          </cell>
        </row>
        <row r="76">
          <cell r="A76" t="str">
            <v xml:space="preserve"> 3/31/50</v>
          </cell>
          <cell r="C76">
            <v>1.1200000000000001</v>
          </cell>
          <cell r="D76">
            <v>1.1499999999999999</v>
          </cell>
          <cell r="E76">
            <v>1.1499999999999999</v>
          </cell>
          <cell r="F76">
            <v>1.1299999999999999</v>
          </cell>
          <cell r="G76">
            <v>1.1200000000000001</v>
          </cell>
          <cell r="H76">
            <v>1.28</v>
          </cell>
          <cell r="I76">
            <v>1.36</v>
          </cell>
          <cell r="J76">
            <v>1.32</v>
          </cell>
          <cell r="K76">
            <v>1.29</v>
          </cell>
          <cell r="L76">
            <v>1.52</v>
          </cell>
          <cell r="M76">
            <v>1.77</v>
          </cell>
          <cell r="N76">
            <v>1.97</v>
          </cell>
          <cell r="O76">
            <v>2.12</v>
          </cell>
          <cell r="P76" t="e">
            <v>#N/A</v>
          </cell>
          <cell r="Q76">
            <v>2.2000000000000002</v>
          </cell>
        </row>
        <row r="77">
          <cell r="A77" t="str">
            <v xml:space="preserve"> 4/28/50</v>
          </cell>
          <cell r="C77">
            <v>1.1499999999999999</v>
          </cell>
          <cell r="D77">
            <v>1.17</v>
          </cell>
          <cell r="E77">
            <v>1.18</v>
          </cell>
          <cell r="F77">
            <v>1.1499999999999999</v>
          </cell>
          <cell r="G77">
            <v>1.1399999999999999</v>
          </cell>
          <cell r="H77">
            <v>1.31</v>
          </cell>
          <cell r="I77">
            <v>1.39</v>
          </cell>
          <cell r="J77">
            <v>1.35</v>
          </cell>
          <cell r="K77">
            <v>1.32</v>
          </cell>
          <cell r="L77">
            <v>1.55</v>
          </cell>
          <cell r="M77">
            <v>1.82</v>
          </cell>
          <cell r="N77">
            <v>2.02</v>
          </cell>
          <cell r="O77">
            <v>2.17</v>
          </cell>
          <cell r="P77" t="e">
            <v>#N/A</v>
          </cell>
          <cell r="Q77">
            <v>2.1800000000000002</v>
          </cell>
        </row>
        <row r="78">
          <cell r="A78" t="str">
            <v xml:space="preserve"> 5/31/50</v>
          </cell>
          <cell r="C78">
            <v>1.1599999999999999</v>
          </cell>
          <cell r="D78">
            <v>1.1599999999999999</v>
          </cell>
          <cell r="E78">
            <v>1.17</v>
          </cell>
          <cell r="F78">
            <v>1.19</v>
          </cell>
          <cell r="G78">
            <v>1.2</v>
          </cell>
          <cell r="H78">
            <v>1.3</v>
          </cell>
          <cell r="I78">
            <v>1.35</v>
          </cell>
          <cell r="J78">
            <v>1.32</v>
          </cell>
          <cell r="K78">
            <v>1.3</v>
          </cell>
          <cell r="L78">
            <v>1.54</v>
          </cell>
          <cell r="M78">
            <v>1.82</v>
          </cell>
          <cell r="N78">
            <v>2.0299999999999998</v>
          </cell>
          <cell r="O78">
            <v>2.19</v>
          </cell>
          <cell r="P78" t="e">
            <v>#N/A</v>
          </cell>
          <cell r="Q78">
            <v>2.17</v>
          </cell>
        </row>
        <row r="79">
          <cell r="A79" t="str">
            <v xml:space="preserve"> 6/30/50</v>
          </cell>
          <cell r="C79">
            <v>1.1599999999999999</v>
          </cell>
          <cell r="D79">
            <v>1.1399999999999999</v>
          </cell>
          <cell r="E79">
            <v>1.19</v>
          </cell>
          <cell r="F79">
            <v>1.2</v>
          </cell>
          <cell r="G79">
            <v>1.21</v>
          </cell>
          <cell r="H79">
            <v>1.33</v>
          </cell>
          <cell r="I79">
            <v>1.38</v>
          </cell>
          <cell r="J79">
            <v>1.35</v>
          </cell>
          <cell r="K79">
            <v>1.33</v>
          </cell>
          <cell r="L79">
            <v>1.58</v>
          </cell>
          <cell r="M79">
            <v>1.87</v>
          </cell>
          <cell r="N79">
            <v>2.09</v>
          </cell>
          <cell r="O79">
            <v>2.2599999999999998</v>
          </cell>
          <cell r="P79" t="e">
            <v>#N/A</v>
          </cell>
          <cell r="Q79">
            <v>2.19</v>
          </cell>
        </row>
        <row r="80">
          <cell r="A80" t="str">
            <v xml:space="preserve"> 7/31/50</v>
          </cell>
          <cell r="C80">
            <v>1.1499999999999999</v>
          </cell>
          <cell r="D80">
            <v>1.17</v>
          </cell>
          <cell r="E80">
            <v>1.17</v>
          </cell>
          <cell r="F80">
            <v>1.21</v>
          </cell>
          <cell r="G80">
            <v>1.23</v>
          </cell>
          <cell r="H80">
            <v>1.32</v>
          </cell>
          <cell r="I80">
            <v>1.36</v>
          </cell>
          <cell r="J80">
            <v>1.3</v>
          </cell>
          <cell r="K80">
            <v>1.27</v>
          </cell>
          <cell r="L80">
            <v>1.54</v>
          </cell>
          <cell r="M80">
            <v>1.86</v>
          </cell>
          <cell r="N80">
            <v>2.09</v>
          </cell>
          <cell r="O80">
            <v>2.27</v>
          </cell>
          <cell r="P80" t="e">
            <v>#N/A</v>
          </cell>
          <cell r="Q80">
            <v>2.16</v>
          </cell>
        </row>
        <row r="81">
          <cell r="A81" t="str">
            <v xml:space="preserve"> 8/31/50</v>
          </cell>
          <cell r="C81">
            <v>1.28</v>
          </cell>
          <cell r="D81">
            <v>1.3</v>
          </cell>
          <cell r="E81">
            <v>1.28</v>
          </cell>
          <cell r="F81">
            <v>1.31</v>
          </cell>
          <cell r="G81">
            <v>1.33</v>
          </cell>
          <cell r="H81">
            <v>1.43</v>
          </cell>
          <cell r="I81">
            <v>1.48</v>
          </cell>
          <cell r="J81">
            <v>1.36</v>
          </cell>
          <cell r="K81">
            <v>1.3</v>
          </cell>
          <cell r="L81">
            <v>1.56</v>
          </cell>
          <cell r="M81">
            <v>1.86</v>
          </cell>
          <cell r="N81">
            <v>2.09</v>
          </cell>
          <cell r="O81">
            <v>2.27</v>
          </cell>
          <cell r="P81" t="e">
            <v>#N/A</v>
          </cell>
          <cell r="Q81">
            <v>2.16</v>
          </cell>
        </row>
        <row r="82">
          <cell r="A82" t="str">
            <v xml:space="preserve"> 9/29/50</v>
          </cell>
          <cell r="C82">
            <v>1.31</v>
          </cell>
          <cell r="D82">
            <v>1.33</v>
          </cell>
          <cell r="E82">
            <v>1.34</v>
          </cell>
          <cell r="F82">
            <v>1.35</v>
          </cell>
          <cell r="G82">
            <v>1.35</v>
          </cell>
          <cell r="H82">
            <v>1.5</v>
          </cell>
          <cell r="I82">
            <v>1.58</v>
          </cell>
          <cell r="J82">
            <v>1.47</v>
          </cell>
          <cell r="K82">
            <v>1.42</v>
          </cell>
          <cell r="L82">
            <v>1.66</v>
          </cell>
          <cell r="M82">
            <v>1.93</v>
          </cell>
          <cell r="N82">
            <v>2.13</v>
          </cell>
          <cell r="O82">
            <v>2.29</v>
          </cell>
          <cell r="P82" t="e">
            <v>#N/A</v>
          </cell>
          <cell r="Q82">
            <v>2.23</v>
          </cell>
        </row>
        <row r="83">
          <cell r="A83" t="str">
            <v>10/31/50</v>
          </cell>
          <cell r="C83">
            <v>1.28</v>
          </cell>
          <cell r="D83">
            <v>1.36</v>
          </cell>
          <cell r="E83">
            <v>1.41</v>
          </cell>
          <cell r="F83">
            <v>1.47</v>
          </cell>
          <cell r="G83">
            <v>1.5</v>
          </cell>
          <cell r="H83">
            <v>1.61</v>
          </cell>
          <cell r="I83">
            <v>1.67</v>
          </cell>
          <cell r="J83">
            <v>1.58</v>
          </cell>
          <cell r="K83">
            <v>1.53</v>
          </cell>
          <cell r="L83">
            <v>1.75</v>
          </cell>
          <cell r="M83">
            <v>2</v>
          </cell>
          <cell r="N83">
            <v>2.1800000000000002</v>
          </cell>
          <cell r="O83">
            <v>2.33</v>
          </cell>
          <cell r="P83" t="e">
            <v>#N/A</v>
          </cell>
          <cell r="Q83">
            <v>2.2799999999999998</v>
          </cell>
        </row>
        <row r="84">
          <cell r="A84" t="str">
            <v>11/30/50</v>
          </cell>
          <cell r="C84">
            <v>1.35</v>
          </cell>
          <cell r="D84">
            <v>1.4</v>
          </cell>
          <cell r="E84">
            <v>1.43</v>
          </cell>
          <cell r="F84">
            <v>1.48</v>
          </cell>
          <cell r="G84">
            <v>1.5</v>
          </cell>
          <cell r="H84">
            <v>1.58</v>
          </cell>
          <cell r="I84">
            <v>1.62</v>
          </cell>
          <cell r="J84">
            <v>1.56</v>
          </cell>
          <cell r="K84">
            <v>1.53</v>
          </cell>
          <cell r="L84">
            <v>1.76</v>
          </cell>
          <cell r="M84">
            <v>2.02</v>
          </cell>
          <cell r="N84">
            <v>2.2200000000000002</v>
          </cell>
          <cell r="O84">
            <v>2.37</v>
          </cell>
          <cell r="P84" t="e">
            <v>#N/A</v>
          </cell>
          <cell r="Q84">
            <v>2.2599999999999998</v>
          </cell>
        </row>
        <row r="85">
          <cell r="A85" t="str">
            <v>12/29/50</v>
          </cell>
          <cell r="C85">
            <v>1.34</v>
          </cell>
          <cell r="D85">
            <v>1.31</v>
          </cell>
          <cell r="E85">
            <v>1.47</v>
          </cell>
          <cell r="F85">
            <v>1.53</v>
          </cell>
          <cell r="G85">
            <v>1.56</v>
          </cell>
          <cell r="H85">
            <v>1.57</v>
          </cell>
          <cell r="I85">
            <v>1.58</v>
          </cell>
          <cell r="J85">
            <v>1.59</v>
          </cell>
          <cell r="K85">
            <v>1.59</v>
          </cell>
          <cell r="L85">
            <v>1.8</v>
          </cell>
          <cell r="M85">
            <v>2.0299999999999998</v>
          </cell>
          <cell r="N85">
            <v>2.21</v>
          </cell>
          <cell r="O85">
            <v>2.35</v>
          </cell>
          <cell r="P85" t="e">
            <v>#N/A</v>
          </cell>
          <cell r="Q85">
            <v>2.2599999999999998</v>
          </cell>
        </row>
        <row r="86">
          <cell r="A86" t="str">
            <v xml:space="preserve"> 1/31/51</v>
          </cell>
          <cell r="C86">
            <v>1.34</v>
          </cell>
          <cell r="D86">
            <v>1.38</v>
          </cell>
          <cell r="E86">
            <v>1.44</v>
          </cell>
          <cell r="F86">
            <v>1.55</v>
          </cell>
          <cell r="G86">
            <v>1.6</v>
          </cell>
          <cell r="H86">
            <v>1.62</v>
          </cell>
          <cell r="I86">
            <v>1.62</v>
          </cell>
          <cell r="J86">
            <v>1.63</v>
          </cell>
          <cell r="K86">
            <v>1.64</v>
          </cell>
          <cell r="L86">
            <v>1.81</v>
          </cell>
          <cell r="M86">
            <v>2</v>
          </cell>
          <cell r="N86">
            <v>2.15</v>
          </cell>
          <cell r="O86">
            <v>2.27</v>
          </cell>
          <cell r="P86" t="e">
            <v>#N/A</v>
          </cell>
          <cell r="Q86">
            <v>2.2400000000000002</v>
          </cell>
        </row>
        <row r="87">
          <cell r="A87" t="str">
            <v xml:space="preserve"> 2/28/51</v>
          </cell>
          <cell r="C87">
            <v>1.31</v>
          </cell>
          <cell r="D87">
            <v>1.41</v>
          </cell>
          <cell r="E87">
            <v>1.43</v>
          </cell>
          <cell r="F87">
            <v>1.56</v>
          </cell>
          <cell r="G87">
            <v>1.62</v>
          </cell>
          <cell r="H87">
            <v>1.64</v>
          </cell>
          <cell r="I87">
            <v>1.64</v>
          </cell>
          <cell r="J87">
            <v>1.65</v>
          </cell>
          <cell r="K87">
            <v>1.65</v>
          </cell>
          <cell r="L87">
            <v>1.84</v>
          </cell>
          <cell r="M87">
            <v>2.06</v>
          </cell>
          <cell r="N87">
            <v>2.2200000000000002</v>
          </cell>
          <cell r="O87">
            <v>2.35</v>
          </cell>
          <cell r="P87" t="e">
            <v>#N/A</v>
          </cell>
          <cell r="Q87">
            <v>2.31</v>
          </cell>
        </row>
        <row r="88">
          <cell r="A88" t="str">
            <v xml:space="preserve"> 3/30/51</v>
          </cell>
          <cell r="C88">
            <v>1.49</v>
          </cell>
          <cell r="D88">
            <v>1.52</v>
          </cell>
          <cell r="E88">
            <v>1.48</v>
          </cell>
          <cell r="F88">
            <v>1.8</v>
          </cell>
          <cell r="G88">
            <v>1.96</v>
          </cell>
          <cell r="H88">
            <v>2.02</v>
          </cell>
          <cell r="I88">
            <v>2.0499999999999998</v>
          </cell>
          <cell r="J88">
            <v>2.0099999999999998</v>
          </cell>
          <cell r="K88">
            <v>1.99</v>
          </cell>
          <cell r="L88">
            <v>2.11</v>
          </cell>
          <cell r="M88">
            <v>2.25</v>
          </cell>
          <cell r="N88">
            <v>2.36</v>
          </cell>
          <cell r="O88">
            <v>2.44</v>
          </cell>
          <cell r="P88" t="e">
            <v>#N/A</v>
          </cell>
          <cell r="Q88">
            <v>2.44</v>
          </cell>
        </row>
        <row r="89">
          <cell r="A89" t="str">
            <v xml:space="preserve"> 4/30/51</v>
          </cell>
          <cell r="C89">
            <v>1.37</v>
          </cell>
          <cell r="D89">
            <v>1.34</v>
          </cell>
          <cell r="E89">
            <v>1.62</v>
          </cell>
          <cell r="F89">
            <v>1.71</v>
          </cell>
          <cell r="G89">
            <v>1.76</v>
          </cell>
          <cell r="H89">
            <v>1.99</v>
          </cell>
          <cell r="I89">
            <v>2.11</v>
          </cell>
          <cell r="J89">
            <v>1.97</v>
          </cell>
          <cell r="K89">
            <v>1.91</v>
          </cell>
          <cell r="L89">
            <v>2.09</v>
          </cell>
          <cell r="M89">
            <v>2.31</v>
          </cell>
          <cell r="N89">
            <v>2.4700000000000002</v>
          </cell>
          <cell r="O89">
            <v>2.6</v>
          </cell>
          <cell r="P89" t="e">
            <v>#N/A</v>
          </cell>
          <cell r="Q89">
            <v>2.4900000000000002</v>
          </cell>
        </row>
        <row r="90">
          <cell r="A90" t="str">
            <v xml:space="preserve"> 5/31/51</v>
          </cell>
          <cell r="C90">
            <v>1.42</v>
          </cell>
          <cell r="D90">
            <v>1.53</v>
          </cell>
          <cell r="E90">
            <v>1.64</v>
          </cell>
          <cell r="F90">
            <v>1.86</v>
          </cell>
          <cell r="G90">
            <v>1.97</v>
          </cell>
          <cell r="H90">
            <v>2.0699999999999998</v>
          </cell>
          <cell r="I90">
            <v>2.13</v>
          </cell>
          <cell r="J90">
            <v>2.0099999999999998</v>
          </cell>
          <cell r="K90">
            <v>1.95</v>
          </cell>
          <cell r="L90">
            <v>2.15</v>
          </cell>
          <cell r="M90">
            <v>2.39</v>
          </cell>
          <cell r="N90">
            <v>2.56</v>
          </cell>
          <cell r="O90">
            <v>2.7</v>
          </cell>
          <cell r="P90">
            <v>2.57</v>
          </cell>
          <cell r="Q90">
            <v>2.54</v>
          </cell>
        </row>
        <row r="91">
          <cell r="A91" t="str">
            <v xml:space="preserve"> 6/29/51</v>
          </cell>
          <cell r="C91">
            <v>1.49</v>
          </cell>
          <cell r="D91">
            <v>1.5</v>
          </cell>
          <cell r="E91">
            <v>1.37</v>
          </cell>
          <cell r="F91">
            <v>1.67</v>
          </cell>
          <cell r="G91">
            <v>1.83</v>
          </cell>
          <cell r="H91">
            <v>1.99</v>
          </cell>
          <cell r="I91">
            <v>2.08</v>
          </cell>
          <cell r="J91">
            <v>1.97</v>
          </cell>
          <cell r="K91">
            <v>1.92</v>
          </cell>
          <cell r="L91">
            <v>2.14</v>
          </cell>
          <cell r="M91">
            <v>2.39</v>
          </cell>
          <cell r="N91">
            <v>2.57</v>
          </cell>
          <cell r="O91">
            <v>2.72</v>
          </cell>
          <cell r="P91">
            <v>2.63</v>
          </cell>
          <cell r="Q91">
            <v>2.6</v>
          </cell>
        </row>
        <row r="92">
          <cell r="A92" t="str">
            <v xml:space="preserve"> 7/31/51</v>
          </cell>
          <cell r="C92">
            <v>1.53</v>
          </cell>
          <cell r="D92">
            <v>1.51</v>
          </cell>
          <cell r="E92">
            <v>1.44</v>
          </cell>
          <cell r="F92">
            <v>1.67</v>
          </cell>
          <cell r="G92">
            <v>1.79</v>
          </cell>
          <cell r="H92">
            <v>1.91</v>
          </cell>
          <cell r="I92">
            <v>1.97</v>
          </cell>
          <cell r="J92">
            <v>1.89</v>
          </cell>
          <cell r="K92">
            <v>1.86</v>
          </cell>
          <cell r="L92">
            <v>2.06</v>
          </cell>
          <cell r="M92">
            <v>2.29</v>
          </cell>
          <cell r="N92">
            <v>2.4700000000000002</v>
          </cell>
          <cell r="O92">
            <v>2.61</v>
          </cell>
          <cell r="P92">
            <v>2.5499999999999998</v>
          </cell>
          <cell r="Q92">
            <v>2.5299999999999998</v>
          </cell>
        </row>
        <row r="93">
          <cell r="A93" t="str">
            <v xml:space="preserve"> 8/31/51</v>
          </cell>
          <cell r="C93">
            <v>1.57</v>
          </cell>
          <cell r="D93">
            <v>1.63</v>
          </cell>
          <cell r="E93">
            <v>1.72</v>
          </cell>
          <cell r="F93">
            <v>1.76</v>
          </cell>
          <cell r="G93">
            <v>1.77</v>
          </cell>
          <cell r="H93">
            <v>1.79</v>
          </cell>
          <cell r="I93">
            <v>1.8</v>
          </cell>
          <cell r="J93">
            <v>1.81</v>
          </cell>
          <cell r="K93">
            <v>1.82</v>
          </cell>
          <cell r="L93">
            <v>2</v>
          </cell>
          <cell r="M93">
            <v>2.2000000000000002</v>
          </cell>
          <cell r="N93">
            <v>2.36</v>
          </cell>
          <cell r="O93">
            <v>2.48</v>
          </cell>
          <cell r="P93" t="e">
            <v>#N/A</v>
          </cell>
          <cell r="Q93">
            <v>2.5</v>
          </cell>
        </row>
        <row r="94">
          <cell r="A94" t="str">
            <v xml:space="preserve"> 9/28/51</v>
          </cell>
          <cell r="C94">
            <v>1.62</v>
          </cell>
          <cell r="D94">
            <v>1.59</v>
          </cell>
          <cell r="E94">
            <v>1.76</v>
          </cell>
          <cell r="F94">
            <v>1.82</v>
          </cell>
          <cell r="G94">
            <v>1.85</v>
          </cell>
          <cell r="H94">
            <v>1.88</v>
          </cell>
          <cell r="I94">
            <v>1.9</v>
          </cell>
          <cell r="J94">
            <v>1.98</v>
          </cell>
          <cell r="K94">
            <v>2.02</v>
          </cell>
          <cell r="L94">
            <v>2.1800000000000002</v>
          </cell>
          <cell r="M94">
            <v>2.36</v>
          </cell>
          <cell r="N94">
            <v>2.5</v>
          </cell>
          <cell r="O94">
            <v>2.61</v>
          </cell>
          <cell r="P94">
            <v>2.56</v>
          </cell>
          <cell r="Q94">
            <v>2.54</v>
          </cell>
        </row>
        <row r="95">
          <cell r="A95" t="str">
            <v>10/31/51</v>
          </cell>
          <cell r="C95">
            <v>1.36</v>
          </cell>
          <cell r="D95">
            <v>1.61</v>
          </cell>
          <cell r="E95">
            <v>1.52</v>
          </cell>
          <cell r="F95">
            <v>1.71</v>
          </cell>
          <cell r="G95">
            <v>1.81</v>
          </cell>
          <cell r="H95">
            <v>1.9</v>
          </cell>
          <cell r="I95">
            <v>1.95</v>
          </cell>
          <cell r="J95">
            <v>1.97</v>
          </cell>
          <cell r="K95">
            <v>1.98</v>
          </cell>
          <cell r="L95">
            <v>2.16</v>
          </cell>
          <cell r="M95">
            <v>2.37</v>
          </cell>
          <cell r="N95">
            <v>2.5299999999999998</v>
          </cell>
          <cell r="O95">
            <v>2.65</v>
          </cell>
          <cell r="P95">
            <v>2.56</v>
          </cell>
          <cell r="Q95">
            <v>2.5499999999999998</v>
          </cell>
        </row>
        <row r="96">
          <cell r="A96" t="str">
            <v>11/30/51</v>
          </cell>
          <cell r="C96">
            <v>1.39</v>
          </cell>
          <cell r="D96">
            <v>1.64</v>
          </cell>
          <cell r="E96">
            <v>1.48</v>
          </cell>
          <cell r="F96">
            <v>1.71</v>
          </cell>
          <cell r="G96">
            <v>1.83</v>
          </cell>
          <cell r="H96">
            <v>1.95</v>
          </cell>
          <cell r="I96">
            <v>2</v>
          </cell>
          <cell r="J96">
            <v>2</v>
          </cell>
          <cell r="K96">
            <v>2</v>
          </cell>
          <cell r="L96">
            <v>2.19</v>
          </cell>
          <cell r="M96">
            <v>2.41</v>
          </cell>
          <cell r="N96">
            <v>2.58</v>
          </cell>
          <cell r="O96">
            <v>2.7</v>
          </cell>
          <cell r="P96">
            <v>2.67</v>
          </cell>
          <cell r="Q96">
            <v>2.67</v>
          </cell>
        </row>
        <row r="97">
          <cell r="A97" t="str">
            <v>12/31/51</v>
          </cell>
          <cell r="C97">
            <v>1.71</v>
          </cell>
          <cell r="D97">
            <v>1.77</v>
          </cell>
          <cell r="E97">
            <v>1.67</v>
          </cell>
          <cell r="F97">
            <v>1.87</v>
          </cell>
          <cell r="G97">
            <v>1.97</v>
          </cell>
          <cell r="H97">
            <v>2.0699999999999998</v>
          </cell>
          <cell r="I97">
            <v>2.12</v>
          </cell>
          <cell r="J97">
            <v>2.15</v>
          </cell>
          <cell r="K97">
            <v>2.16</v>
          </cell>
          <cell r="L97">
            <v>2.2799999999999998</v>
          </cell>
          <cell r="M97">
            <v>2.4300000000000002</v>
          </cell>
          <cell r="N97">
            <v>2.5299999999999998</v>
          </cell>
          <cell r="O97">
            <v>2.62</v>
          </cell>
          <cell r="P97">
            <v>2.73</v>
          </cell>
          <cell r="Q97">
            <v>2.74</v>
          </cell>
        </row>
        <row r="98">
          <cell r="A98" t="str">
            <v xml:space="preserve"> 1/31/52</v>
          </cell>
          <cell r="C98">
            <v>1.34</v>
          </cell>
          <cell r="D98">
            <v>1.56</v>
          </cell>
          <cell r="E98">
            <v>1.68</v>
          </cell>
          <cell r="F98">
            <v>1.73</v>
          </cell>
          <cell r="G98">
            <v>1.76</v>
          </cell>
          <cell r="H98">
            <v>1.89</v>
          </cell>
          <cell r="I98">
            <v>1.95</v>
          </cell>
          <cell r="J98">
            <v>2.0099999999999998</v>
          </cell>
          <cell r="K98">
            <v>2.0499999999999998</v>
          </cell>
          <cell r="L98">
            <v>2.19</v>
          </cell>
          <cell r="M98">
            <v>2.35</v>
          </cell>
          <cell r="N98">
            <v>2.48</v>
          </cell>
          <cell r="O98">
            <v>2.57</v>
          </cell>
          <cell r="P98">
            <v>2.74</v>
          </cell>
          <cell r="Q98">
            <v>2.75</v>
          </cell>
        </row>
        <row r="99">
          <cell r="A99" t="str">
            <v xml:space="preserve"> 2/29/52</v>
          </cell>
          <cell r="C99">
            <v>1.26</v>
          </cell>
          <cell r="D99">
            <v>1.63</v>
          </cell>
          <cell r="E99">
            <v>1.66</v>
          </cell>
          <cell r="F99">
            <v>1.71</v>
          </cell>
          <cell r="G99">
            <v>1.74</v>
          </cell>
          <cell r="H99">
            <v>1.91</v>
          </cell>
          <cell r="I99">
            <v>1.99</v>
          </cell>
          <cell r="J99">
            <v>2.0699999999999998</v>
          </cell>
          <cell r="K99">
            <v>2.11</v>
          </cell>
          <cell r="L99">
            <v>2.25</v>
          </cell>
          <cell r="M99">
            <v>2.41</v>
          </cell>
          <cell r="N99">
            <v>2.5299999999999998</v>
          </cell>
          <cell r="O99">
            <v>2.62</v>
          </cell>
          <cell r="P99">
            <v>2.74</v>
          </cell>
          <cell r="Q99">
            <v>2.75</v>
          </cell>
        </row>
        <row r="100">
          <cell r="A100" t="str">
            <v xml:space="preserve"> 3/31/52</v>
          </cell>
          <cell r="C100">
            <v>1.44</v>
          </cell>
          <cell r="D100">
            <v>1.49</v>
          </cell>
          <cell r="E100">
            <v>1.5</v>
          </cell>
          <cell r="F100">
            <v>1.62</v>
          </cell>
          <cell r="G100">
            <v>1.68</v>
          </cell>
          <cell r="H100">
            <v>1.74</v>
          </cell>
          <cell r="I100">
            <v>1.77</v>
          </cell>
          <cell r="J100">
            <v>1.93</v>
          </cell>
          <cell r="K100">
            <v>2.0099999999999998</v>
          </cell>
          <cell r="L100">
            <v>2.1800000000000002</v>
          </cell>
          <cell r="M100">
            <v>2.38</v>
          </cell>
          <cell r="N100">
            <v>2.5299999999999998</v>
          </cell>
          <cell r="O100">
            <v>2.64</v>
          </cell>
          <cell r="P100">
            <v>2.67</v>
          </cell>
          <cell r="Q100">
            <v>2.68</v>
          </cell>
        </row>
        <row r="101">
          <cell r="A101" t="str">
            <v xml:space="preserve"> 4/30/52</v>
          </cell>
          <cell r="C101">
            <v>1.62</v>
          </cell>
          <cell r="D101">
            <v>1.63</v>
          </cell>
          <cell r="E101">
            <v>1.47</v>
          </cell>
          <cell r="F101">
            <v>1.6</v>
          </cell>
          <cell r="G101">
            <v>1.67</v>
          </cell>
          <cell r="H101">
            <v>1.74</v>
          </cell>
          <cell r="I101">
            <v>1.77</v>
          </cell>
          <cell r="J101">
            <v>1.88</v>
          </cell>
          <cell r="K101">
            <v>1.94</v>
          </cell>
          <cell r="L101">
            <v>2.09</v>
          </cell>
          <cell r="M101">
            <v>2.27</v>
          </cell>
          <cell r="N101">
            <v>2.41</v>
          </cell>
          <cell r="O101">
            <v>2.52</v>
          </cell>
          <cell r="P101">
            <v>2.58</v>
          </cell>
          <cell r="Q101">
            <v>2.58</v>
          </cell>
        </row>
        <row r="102">
          <cell r="A102" t="str">
            <v xml:space="preserve"> 5/29/52</v>
          </cell>
          <cell r="C102">
            <v>1.66</v>
          </cell>
          <cell r="D102">
            <v>1.66</v>
          </cell>
          <cell r="E102">
            <v>1.55</v>
          </cell>
          <cell r="F102">
            <v>1.67</v>
          </cell>
          <cell r="G102">
            <v>1.73</v>
          </cell>
          <cell r="H102">
            <v>1.79</v>
          </cell>
          <cell r="I102">
            <v>1.83</v>
          </cell>
          <cell r="J102">
            <v>1.93</v>
          </cell>
          <cell r="K102">
            <v>1.98</v>
          </cell>
          <cell r="L102">
            <v>2.11</v>
          </cell>
          <cell r="M102">
            <v>2.25</v>
          </cell>
          <cell r="N102">
            <v>2.37</v>
          </cell>
          <cell r="O102">
            <v>2.4500000000000002</v>
          </cell>
          <cell r="P102">
            <v>2.63</v>
          </cell>
          <cell r="Q102">
            <v>2.64</v>
          </cell>
        </row>
        <row r="103">
          <cell r="A103" t="str">
            <v xml:space="preserve"> 6/30/52</v>
          </cell>
          <cell r="C103">
            <v>1.77</v>
          </cell>
          <cell r="D103">
            <v>1.77</v>
          </cell>
          <cell r="E103">
            <v>1.77</v>
          </cell>
          <cell r="F103">
            <v>1.83</v>
          </cell>
          <cell r="G103">
            <v>1.86</v>
          </cell>
          <cell r="H103">
            <v>1.89</v>
          </cell>
          <cell r="I103">
            <v>1.91</v>
          </cell>
          <cell r="J103">
            <v>2.0499999999999998</v>
          </cell>
          <cell r="K103">
            <v>2.12</v>
          </cell>
          <cell r="L103">
            <v>2.21</v>
          </cell>
          <cell r="M103">
            <v>2.3199999999999998</v>
          </cell>
          <cell r="N103">
            <v>2.41</v>
          </cell>
          <cell r="O103">
            <v>2.4700000000000002</v>
          </cell>
          <cell r="P103">
            <v>2.63</v>
          </cell>
          <cell r="Q103">
            <v>2.64</v>
          </cell>
        </row>
        <row r="104">
          <cell r="A104" t="str">
            <v xml:space="preserve"> 7/31/52</v>
          </cell>
          <cell r="C104">
            <v>1.82</v>
          </cell>
          <cell r="D104">
            <v>1.84</v>
          </cell>
          <cell r="E104">
            <v>1.84</v>
          </cell>
          <cell r="F104">
            <v>1.92</v>
          </cell>
          <cell r="G104">
            <v>1.96</v>
          </cell>
          <cell r="H104">
            <v>2.02</v>
          </cell>
          <cell r="I104">
            <v>2.0499999999999998</v>
          </cell>
          <cell r="J104">
            <v>2.14</v>
          </cell>
          <cell r="K104">
            <v>2.19</v>
          </cell>
          <cell r="L104">
            <v>2.2799999999999998</v>
          </cell>
          <cell r="M104">
            <v>2.38</v>
          </cell>
          <cell r="N104">
            <v>2.46</v>
          </cell>
          <cell r="O104">
            <v>2.52</v>
          </cell>
          <cell r="P104">
            <v>2.66</v>
          </cell>
          <cell r="Q104">
            <v>2.66</v>
          </cell>
        </row>
        <row r="105">
          <cell r="A105" t="str">
            <v xml:space="preserve"> 8/29/52</v>
          </cell>
          <cell r="C105">
            <v>1.67</v>
          </cell>
          <cell r="D105">
            <v>1.84</v>
          </cell>
          <cell r="E105">
            <v>1.92</v>
          </cell>
          <cell r="F105">
            <v>1.97</v>
          </cell>
          <cell r="G105">
            <v>1.99</v>
          </cell>
          <cell r="H105">
            <v>2.12</v>
          </cell>
          <cell r="I105">
            <v>2.1800000000000002</v>
          </cell>
          <cell r="J105">
            <v>2.2000000000000002</v>
          </cell>
          <cell r="K105">
            <v>2.2200000000000002</v>
          </cell>
          <cell r="L105">
            <v>2.33</v>
          </cell>
          <cell r="M105">
            <v>2.46</v>
          </cell>
          <cell r="N105">
            <v>2.56</v>
          </cell>
          <cell r="O105">
            <v>2.64</v>
          </cell>
          <cell r="P105">
            <v>2.72</v>
          </cell>
          <cell r="Q105">
            <v>2.72</v>
          </cell>
        </row>
        <row r="106">
          <cell r="A106" t="str">
            <v xml:space="preserve"> 9/30/52</v>
          </cell>
          <cell r="C106">
            <v>1.54</v>
          </cell>
          <cell r="D106">
            <v>1.75</v>
          </cell>
          <cell r="E106">
            <v>1.82</v>
          </cell>
          <cell r="F106">
            <v>1.93</v>
          </cell>
          <cell r="G106">
            <v>1.98</v>
          </cell>
          <cell r="H106">
            <v>2.14</v>
          </cell>
          <cell r="I106">
            <v>2.2200000000000002</v>
          </cell>
          <cell r="J106">
            <v>2.2200000000000002</v>
          </cell>
          <cell r="K106">
            <v>2.21</v>
          </cell>
          <cell r="L106">
            <v>2.37</v>
          </cell>
          <cell r="M106">
            <v>2.5499999999999998</v>
          </cell>
          <cell r="N106">
            <v>2.68</v>
          </cell>
          <cell r="O106">
            <v>2.78</v>
          </cell>
          <cell r="P106" t="e">
            <v>#N/A</v>
          </cell>
          <cell r="Q106">
            <v>2.82</v>
          </cell>
        </row>
        <row r="107">
          <cell r="A107" t="str">
            <v>10/31/52</v>
          </cell>
          <cell r="C107">
            <v>1.5</v>
          </cell>
          <cell r="D107">
            <v>1.8</v>
          </cell>
          <cell r="E107">
            <v>1.75</v>
          </cell>
          <cell r="F107">
            <v>1.86</v>
          </cell>
          <cell r="G107">
            <v>1.91</v>
          </cell>
          <cell r="H107">
            <v>2.08</v>
          </cell>
          <cell r="I107">
            <v>2.17</v>
          </cell>
          <cell r="J107">
            <v>2.2000000000000002</v>
          </cell>
          <cell r="K107">
            <v>2.21</v>
          </cell>
          <cell r="L107">
            <v>2.3199999999999998</v>
          </cell>
          <cell r="M107">
            <v>2.44</v>
          </cell>
          <cell r="N107">
            <v>2.5299999999999998</v>
          </cell>
          <cell r="O107">
            <v>2.6</v>
          </cell>
          <cell r="P107" t="e">
            <v>#N/A</v>
          </cell>
          <cell r="Q107">
            <v>2.75</v>
          </cell>
        </row>
        <row r="108">
          <cell r="A108" t="str">
            <v>11/28/52</v>
          </cell>
          <cell r="C108">
            <v>1.73</v>
          </cell>
          <cell r="D108">
            <v>1.94</v>
          </cell>
          <cell r="E108">
            <v>2.0299999999999998</v>
          </cell>
          <cell r="F108">
            <v>2.06</v>
          </cell>
          <cell r="G108">
            <v>2.0699999999999998</v>
          </cell>
          <cell r="H108">
            <v>2.2000000000000002</v>
          </cell>
          <cell r="I108">
            <v>2.2599999999999998</v>
          </cell>
          <cell r="J108">
            <v>2.27</v>
          </cell>
          <cell r="K108">
            <v>2.27</v>
          </cell>
          <cell r="L108">
            <v>2.35</v>
          </cell>
          <cell r="M108">
            <v>2.44</v>
          </cell>
          <cell r="N108">
            <v>2.5099999999999998</v>
          </cell>
          <cell r="O108">
            <v>2.57</v>
          </cell>
          <cell r="P108" t="e">
            <v>#N/A</v>
          </cell>
          <cell r="Q108">
            <v>2.79</v>
          </cell>
        </row>
        <row r="109">
          <cell r="A109" t="str">
            <v>12/31/52</v>
          </cell>
          <cell r="C109">
            <v>1.96</v>
          </cell>
          <cell r="D109">
            <v>2.0299999999999998</v>
          </cell>
          <cell r="E109">
            <v>1.93</v>
          </cell>
          <cell r="F109">
            <v>2.02</v>
          </cell>
          <cell r="G109">
            <v>2.06</v>
          </cell>
          <cell r="H109">
            <v>2.2200000000000002</v>
          </cell>
          <cell r="I109">
            <v>2.2999999999999998</v>
          </cell>
          <cell r="J109">
            <v>2.29</v>
          </cell>
          <cell r="K109">
            <v>2.29</v>
          </cell>
          <cell r="L109">
            <v>2.37</v>
          </cell>
          <cell r="M109">
            <v>2.4700000000000002</v>
          </cell>
          <cell r="N109">
            <v>2.54</v>
          </cell>
          <cell r="O109">
            <v>2.59</v>
          </cell>
          <cell r="P109" t="e">
            <v>#N/A</v>
          </cell>
          <cell r="Q109">
            <v>2.88</v>
          </cell>
        </row>
        <row r="110">
          <cell r="A110" t="str">
            <v xml:space="preserve"> 1/30/53</v>
          </cell>
          <cell r="C110">
            <v>1.83</v>
          </cell>
          <cell r="D110">
            <v>1.89</v>
          </cell>
          <cell r="E110">
            <v>1.9</v>
          </cell>
          <cell r="F110">
            <v>1.97</v>
          </cell>
          <cell r="G110">
            <v>2</v>
          </cell>
          <cell r="H110">
            <v>2.17</v>
          </cell>
          <cell r="I110">
            <v>2.25</v>
          </cell>
          <cell r="J110">
            <v>2.2400000000000002</v>
          </cell>
          <cell r="K110">
            <v>2.2400000000000002</v>
          </cell>
          <cell r="L110">
            <v>2.36</v>
          </cell>
          <cell r="M110">
            <v>2.5099999999999998</v>
          </cell>
          <cell r="N110">
            <v>2.66</v>
          </cell>
          <cell r="O110">
            <v>2.79</v>
          </cell>
          <cell r="P110" t="e">
            <v>#N/A</v>
          </cell>
          <cell r="Q110">
            <v>2.85</v>
          </cell>
        </row>
        <row r="111">
          <cell r="A111" t="str">
            <v xml:space="preserve"> 2/27/53</v>
          </cell>
          <cell r="C111">
            <v>2.02</v>
          </cell>
          <cell r="D111">
            <v>2.04</v>
          </cell>
          <cell r="E111">
            <v>1.92</v>
          </cell>
          <cell r="F111">
            <v>2.06</v>
          </cell>
          <cell r="G111">
            <v>2.13</v>
          </cell>
          <cell r="H111">
            <v>2.25</v>
          </cell>
          <cell r="I111">
            <v>2.2999999999999998</v>
          </cell>
          <cell r="J111">
            <v>2.2999999999999998</v>
          </cell>
          <cell r="K111">
            <v>2.2999999999999998</v>
          </cell>
          <cell r="L111">
            <v>2.42</v>
          </cell>
          <cell r="M111">
            <v>2.56</v>
          </cell>
          <cell r="N111">
            <v>2.73</v>
          </cell>
          <cell r="O111">
            <v>2.89</v>
          </cell>
          <cell r="P111" t="e">
            <v>#N/A</v>
          </cell>
          <cell r="Q111">
            <v>2.93</v>
          </cell>
        </row>
        <row r="112">
          <cell r="A112" t="str">
            <v xml:space="preserve"> 3/31/53</v>
          </cell>
          <cell r="C112">
            <v>2</v>
          </cell>
          <cell r="D112">
            <v>2.04</v>
          </cell>
          <cell r="E112">
            <v>1.97</v>
          </cell>
          <cell r="F112">
            <v>2.12</v>
          </cell>
          <cell r="G112">
            <v>2.19</v>
          </cell>
          <cell r="H112">
            <v>2.25</v>
          </cell>
          <cell r="I112">
            <v>2.2799999999999998</v>
          </cell>
          <cell r="J112">
            <v>2.36</v>
          </cell>
          <cell r="K112">
            <v>2.4</v>
          </cell>
          <cell r="L112">
            <v>2.5099999999999998</v>
          </cell>
          <cell r="M112">
            <v>2.63</v>
          </cell>
          <cell r="N112">
            <v>2.79</v>
          </cell>
          <cell r="O112">
            <v>2.94</v>
          </cell>
          <cell r="P112" t="e">
            <v>#N/A</v>
          </cell>
          <cell r="Q112">
            <v>3.02</v>
          </cell>
        </row>
        <row r="113">
          <cell r="A113" t="str">
            <v xml:space="preserve"> 4/30/53</v>
          </cell>
          <cell r="C113">
            <v>2.11</v>
          </cell>
          <cell r="D113">
            <v>2.27</v>
          </cell>
          <cell r="E113">
            <v>2.2599999999999998</v>
          </cell>
          <cell r="F113">
            <v>2.42</v>
          </cell>
          <cell r="G113">
            <v>2.5</v>
          </cell>
          <cell r="H113">
            <v>2.5299999999999998</v>
          </cell>
          <cell r="I113">
            <v>2.54</v>
          </cell>
          <cell r="J113">
            <v>2.52</v>
          </cell>
          <cell r="K113">
            <v>2.5099999999999998</v>
          </cell>
          <cell r="L113">
            <v>2.69</v>
          </cell>
          <cell r="M113">
            <v>2.91</v>
          </cell>
          <cell r="N113">
            <v>2.98</v>
          </cell>
          <cell r="O113">
            <v>3</v>
          </cell>
          <cell r="P113">
            <v>3.15</v>
          </cell>
          <cell r="Q113">
            <v>3.35</v>
          </cell>
        </row>
        <row r="114">
          <cell r="A114" t="str">
            <v xml:space="preserve"> 5/29/53</v>
          </cell>
          <cell r="C114">
            <v>1.86</v>
          </cell>
          <cell r="D114">
            <v>2.31</v>
          </cell>
          <cell r="E114">
            <v>2.41</v>
          </cell>
          <cell r="F114">
            <v>2.59</v>
          </cell>
          <cell r="G114">
            <v>2.68</v>
          </cell>
          <cell r="H114">
            <v>2.71</v>
          </cell>
          <cell r="I114">
            <v>2.73</v>
          </cell>
          <cell r="J114">
            <v>2.76</v>
          </cell>
          <cell r="K114">
            <v>2.78</v>
          </cell>
          <cell r="L114">
            <v>2.99</v>
          </cell>
          <cell r="M114">
            <v>3.24</v>
          </cell>
          <cell r="N114">
            <v>3.27</v>
          </cell>
          <cell r="O114">
            <v>3.2</v>
          </cell>
          <cell r="P114">
            <v>3.25</v>
          </cell>
          <cell r="Q114">
            <v>3.32</v>
          </cell>
        </row>
        <row r="115">
          <cell r="A115" t="str">
            <v xml:space="preserve"> 6/30/53</v>
          </cell>
          <cell r="C115">
            <v>1.68</v>
          </cell>
          <cell r="D115">
            <v>1.99</v>
          </cell>
          <cell r="E115">
            <v>2.15</v>
          </cell>
          <cell r="F115">
            <v>2.31</v>
          </cell>
          <cell r="G115">
            <v>2.39</v>
          </cell>
          <cell r="H115">
            <v>2.4900000000000002</v>
          </cell>
          <cell r="I115">
            <v>2.5299999999999998</v>
          </cell>
          <cell r="J115">
            <v>2.57</v>
          </cell>
          <cell r="K115">
            <v>2.58</v>
          </cell>
          <cell r="L115">
            <v>2.75</v>
          </cell>
          <cell r="M115">
            <v>2.95</v>
          </cell>
          <cell r="N115">
            <v>3.02</v>
          </cell>
          <cell r="O115">
            <v>3.02</v>
          </cell>
          <cell r="P115">
            <v>3.16</v>
          </cell>
          <cell r="Q115">
            <v>3.34</v>
          </cell>
        </row>
        <row r="116">
          <cell r="A116" t="str">
            <v xml:space="preserve"> 7/31/53</v>
          </cell>
          <cell r="C116">
            <v>1.91</v>
          </cell>
          <cell r="D116">
            <v>2.08</v>
          </cell>
          <cell r="E116">
            <v>2.09</v>
          </cell>
          <cell r="F116">
            <v>2.29</v>
          </cell>
          <cell r="G116">
            <v>2.39</v>
          </cell>
          <cell r="H116">
            <v>2.36</v>
          </cell>
          <cell r="I116">
            <v>2.35</v>
          </cell>
          <cell r="J116">
            <v>2.4900000000000002</v>
          </cell>
          <cell r="K116">
            <v>2.56</v>
          </cell>
          <cell r="L116">
            <v>2.71</v>
          </cell>
          <cell r="M116">
            <v>2.88</v>
          </cell>
          <cell r="N116">
            <v>2.96</v>
          </cell>
          <cell r="O116">
            <v>2.99</v>
          </cell>
          <cell r="P116">
            <v>3.18</v>
          </cell>
          <cell r="Q116">
            <v>3.33</v>
          </cell>
        </row>
        <row r="117">
          <cell r="A117" t="str">
            <v xml:space="preserve"> 8/31/53</v>
          </cell>
          <cell r="C117">
            <v>1.78</v>
          </cell>
          <cell r="D117">
            <v>1.88</v>
          </cell>
          <cell r="E117">
            <v>2.11</v>
          </cell>
          <cell r="F117">
            <v>2.29</v>
          </cell>
          <cell r="G117">
            <v>2.38</v>
          </cell>
          <cell r="H117">
            <v>2.2799999999999998</v>
          </cell>
          <cell r="I117">
            <v>2.2200000000000002</v>
          </cell>
          <cell r="J117">
            <v>2.52</v>
          </cell>
          <cell r="K117">
            <v>2.66</v>
          </cell>
          <cell r="L117">
            <v>2.78</v>
          </cell>
          <cell r="M117">
            <v>2.92</v>
          </cell>
          <cell r="N117">
            <v>2.99</v>
          </cell>
          <cell r="O117">
            <v>3.02</v>
          </cell>
          <cell r="P117">
            <v>3.18</v>
          </cell>
          <cell r="Q117">
            <v>3.3</v>
          </cell>
        </row>
        <row r="118">
          <cell r="A118" t="str">
            <v xml:space="preserve"> 9/30/53</v>
          </cell>
          <cell r="C118">
            <v>1.32</v>
          </cell>
          <cell r="D118">
            <v>1.5</v>
          </cell>
          <cell r="E118">
            <v>1.7</v>
          </cell>
          <cell r="F118">
            <v>1.92</v>
          </cell>
          <cell r="G118">
            <v>2.0299999999999998</v>
          </cell>
          <cell r="H118">
            <v>2.14</v>
          </cell>
          <cell r="I118">
            <v>2.2000000000000002</v>
          </cell>
          <cell r="J118">
            <v>2.33</v>
          </cell>
          <cell r="K118">
            <v>2.4</v>
          </cell>
          <cell r="L118">
            <v>2.46</v>
          </cell>
          <cell r="M118">
            <v>2.5299999999999998</v>
          </cell>
          <cell r="N118">
            <v>2.64</v>
          </cell>
          <cell r="O118">
            <v>2.76</v>
          </cell>
          <cell r="P118">
            <v>3.04</v>
          </cell>
          <cell r="Q118">
            <v>3.23</v>
          </cell>
        </row>
        <row r="119">
          <cell r="A119" t="str">
            <v>10/30/53</v>
          </cell>
          <cell r="C119">
            <v>0.93</v>
          </cell>
          <cell r="D119">
            <v>1.21</v>
          </cell>
          <cell r="E119">
            <v>1.3</v>
          </cell>
          <cell r="F119">
            <v>1.58</v>
          </cell>
          <cell r="G119">
            <v>1.72</v>
          </cell>
          <cell r="H119">
            <v>1.85</v>
          </cell>
          <cell r="I119">
            <v>1.92</v>
          </cell>
          <cell r="J119">
            <v>2.15</v>
          </cell>
          <cell r="K119">
            <v>2.2599999999999998</v>
          </cell>
          <cell r="L119">
            <v>2.35</v>
          </cell>
          <cell r="M119">
            <v>2.46</v>
          </cell>
          <cell r="N119">
            <v>2.61</v>
          </cell>
          <cell r="O119">
            <v>2.77</v>
          </cell>
          <cell r="P119">
            <v>2.98</v>
          </cell>
          <cell r="Q119">
            <v>3.12</v>
          </cell>
        </row>
        <row r="120">
          <cell r="A120" t="str">
            <v>11/30/53</v>
          </cell>
          <cell r="C120">
            <v>1.19</v>
          </cell>
          <cell r="D120">
            <v>1.48</v>
          </cell>
          <cell r="E120">
            <v>1.46</v>
          </cell>
          <cell r="F120">
            <v>1.52</v>
          </cell>
          <cell r="G120">
            <v>1.55</v>
          </cell>
          <cell r="H120">
            <v>1.85</v>
          </cell>
          <cell r="I120">
            <v>1.99</v>
          </cell>
          <cell r="J120">
            <v>2.17</v>
          </cell>
          <cell r="K120">
            <v>2.25</v>
          </cell>
          <cell r="L120">
            <v>2.4</v>
          </cell>
          <cell r="M120">
            <v>2.56</v>
          </cell>
          <cell r="N120">
            <v>2.71</v>
          </cell>
          <cell r="O120">
            <v>2.83</v>
          </cell>
          <cell r="P120">
            <v>3</v>
          </cell>
          <cell r="Q120">
            <v>3.11</v>
          </cell>
        </row>
        <row r="121">
          <cell r="A121" t="str">
            <v>12/31/53</v>
          </cell>
          <cell r="C121">
            <v>1.27</v>
          </cell>
          <cell r="D121">
            <v>1.38</v>
          </cell>
          <cell r="E121">
            <v>1.2</v>
          </cell>
          <cell r="F121">
            <v>1.45</v>
          </cell>
          <cell r="G121">
            <v>1.58</v>
          </cell>
          <cell r="H121">
            <v>1.79</v>
          </cell>
          <cell r="I121">
            <v>1.9</v>
          </cell>
          <cell r="J121">
            <v>2.02</v>
          </cell>
          <cell r="K121">
            <v>2.08</v>
          </cell>
          <cell r="L121">
            <v>2.2000000000000002</v>
          </cell>
          <cell r="M121">
            <v>2.33</v>
          </cell>
          <cell r="N121">
            <v>2.5099999999999998</v>
          </cell>
          <cell r="O121">
            <v>2.68</v>
          </cell>
          <cell r="P121">
            <v>2.89</v>
          </cell>
          <cell r="Q121">
            <v>3.03</v>
          </cell>
        </row>
        <row r="122">
          <cell r="A122" t="str">
            <v xml:space="preserve"> 1/29/54</v>
          </cell>
          <cell r="C122">
            <v>0.95</v>
          </cell>
          <cell r="D122">
            <v>0.79</v>
          </cell>
          <cell r="E122">
            <v>0.72</v>
          </cell>
          <cell r="F122">
            <v>1</v>
          </cell>
          <cell r="G122">
            <v>1.1399999999999999</v>
          </cell>
          <cell r="H122">
            <v>1.39</v>
          </cell>
          <cell r="I122">
            <v>1.51</v>
          </cell>
          <cell r="J122">
            <v>1.71</v>
          </cell>
          <cell r="K122">
            <v>1.81</v>
          </cell>
          <cell r="L122">
            <v>2.04</v>
          </cell>
          <cell r="M122">
            <v>2.2999999999999998</v>
          </cell>
          <cell r="N122">
            <v>2.48</v>
          </cell>
          <cell r="O122">
            <v>2.62</v>
          </cell>
          <cell r="P122">
            <v>2.83</v>
          </cell>
          <cell r="Q122">
            <v>2.98</v>
          </cell>
        </row>
        <row r="123">
          <cell r="A123" t="str">
            <v xml:space="preserve"> 2/26/54</v>
          </cell>
          <cell r="C123">
            <v>0.85</v>
          </cell>
          <cell r="D123">
            <v>0.87</v>
          </cell>
          <cell r="E123">
            <v>0.66</v>
          </cell>
          <cell r="F123">
            <v>0.94</v>
          </cell>
          <cell r="G123">
            <v>1.0900000000000001</v>
          </cell>
          <cell r="H123">
            <v>1.23</v>
          </cell>
          <cell r="I123">
            <v>1.3</v>
          </cell>
          <cell r="J123">
            <v>1.55</v>
          </cell>
          <cell r="K123">
            <v>1.68</v>
          </cell>
          <cell r="L123">
            <v>1.98</v>
          </cell>
          <cell r="M123">
            <v>2.33</v>
          </cell>
          <cell r="N123">
            <v>2.4700000000000002</v>
          </cell>
          <cell r="O123">
            <v>2.52</v>
          </cell>
          <cell r="P123">
            <v>2.71</v>
          </cell>
          <cell r="Q123">
            <v>2.83</v>
          </cell>
        </row>
        <row r="124">
          <cell r="A124" t="str">
            <v xml:space="preserve"> 3/31/54</v>
          </cell>
          <cell r="C124">
            <v>0.98</v>
          </cell>
          <cell r="D124">
            <v>1.02</v>
          </cell>
          <cell r="E124">
            <v>0.6</v>
          </cell>
          <cell r="F124">
            <v>0.88</v>
          </cell>
          <cell r="G124">
            <v>1.02</v>
          </cell>
          <cell r="H124">
            <v>1.23</v>
          </cell>
          <cell r="I124">
            <v>1.33</v>
          </cell>
          <cell r="J124">
            <v>1.55</v>
          </cell>
          <cell r="K124">
            <v>1.66</v>
          </cell>
          <cell r="L124">
            <v>1.93</v>
          </cell>
          <cell r="M124">
            <v>2.2400000000000002</v>
          </cell>
          <cell r="N124">
            <v>2.46</v>
          </cell>
          <cell r="O124">
            <v>2.61</v>
          </cell>
          <cell r="P124">
            <v>2.74</v>
          </cell>
          <cell r="Q124">
            <v>2.82</v>
          </cell>
        </row>
        <row r="125">
          <cell r="A125" t="str">
            <v xml:space="preserve"> 4/30/54</v>
          </cell>
          <cell r="C125">
            <v>0.65</v>
          </cell>
          <cell r="D125">
            <v>0.62</v>
          </cell>
          <cell r="E125">
            <v>0.05</v>
          </cell>
          <cell r="F125">
            <v>0.56999999999999995</v>
          </cell>
          <cell r="G125">
            <v>0.85</v>
          </cell>
          <cell r="H125">
            <v>1.08</v>
          </cell>
          <cell r="I125">
            <v>1.2</v>
          </cell>
          <cell r="J125">
            <v>1.44</v>
          </cell>
          <cell r="K125">
            <v>1.57</v>
          </cell>
          <cell r="L125">
            <v>1.81</v>
          </cell>
          <cell r="M125">
            <v>2.09</v>
          </cell>
          <cell r="N125">
            <v>2.36</v>
          </cell>
          <cell r="O125">
            <v>2.62</v>
          </cell>
          <cell r="P125">
            <v>2.72</v>
          </cell>
          <cell r="Q125">
            <v>2.77</v>
          </cell>
        </row>
        <row r="126">
          <cell r="A126" t="str">
            <v xml:space="preserve"> 5/28/54</v>
          </cell>
          <cell r="C126">
            <v>0.57999999999999996</v>
          </cell>
          <cell r="D126">
            <v>0.62</v>
          </cell>
          <cell r="E126">
            <v>0.53</v>
          </cell>
          <cell r="F126">
            <v>0.69</v>
          </cell>
          <cell r="G126">
            <v>0.77</v>
          </cell>
          <cell r="H126">
            <v>1.1299999999999999</v>
          </cell>
          <cell r="I126">
            <v>1.31</v>
          </cell>
          <cell r="J126">
            <v>1.62</v>
          </cell>
          <cell r="K126">
            <v>1.77</v>
          </cell>
          <cell r="L126">
            <v>2.0299999999999998</v>
          </cell>
          <cell r="M126">
            <v>2.3199999999999998</v>
          </cell>
          <cell r="N126">
            <v>2.48</v>
          </cell>
          <cell r="O126">
            <v>2.57</v>
          </cell>
          <cell r="P126">
            <v>2.73</v>
          </cell>
          <cell r="Q126">
            <v>2.82</v>
          </cell>
        </row>
        <row r="127">
          <cell r="A127" t="str">
            <v xml:space="preserve"> 6/30/54</v>
          </cell>
          <cell r="C127">
            <v>0.59</v>
          </cell>
          <cell r="D127">
            <v>0.6</v>
          </cell>
          <cell r="E127">
            <v>0.57999999999999996</v>
          </cell>
          <cell r="F127">
            <v>0.59</v>
          </cell>
          <cell r="G127">
            <v>0.59</v>
          </cell>
          <cell r="H127">
            <v>0.93</v>
          </cell>
          <cell r="I127">
            <v>1.1000000000000001</v>
          </cell>
          <cell r="J127">
            <v>1.44</v>
          </cell>
          <cell r="K127">
            <v>1.61</v>
          </cell>
          <cell r="L127">
            <v>1.88</v>
          </cell>
          <cell r="M127">
            <v>2.1800000000000002</v>
          </cell>
          <cell r="N127">
            <v>2.4500000000000002</v>
          </cell>
          <cell r="O127">
            <v>2.67</v>
          </cell>
          <cell r="P127">
            <v>2.72</v>
          </cell>
          <cell r="Q127">
            <v>2.73</v>
          </cell>
        </row>
        <row r="128">
          <cell r="A128" t="str">
            <v xml:space="preserve"> 7/30/54</v>
          </cell>
          <cell r="C128">
            <v>0.64</v>
          </cell>
          <cell r="D128">
            <v>0.66</v>
          </cell>
          <cell r="E128">
            <v>0.66</v>
          </cell>
          <cell r="F128">
            <v>0.49</v>
          </cell>
          <cell r="G128">
            <v>0.4</v>
          </cell>
          <cell r="H128">
            <v>0.92</v>
          </cell>
          <cell r="I128">
            <v>1.18</v>
          </cell>
          <cell r="J128">
            <v>1.5</v>
          </cell>
          <cell r="K128">
            <v>1.65</v>
          </cell>
          <cell r="L128">
            <v>1.91</v>
          </cell>
          <cell r="M128">
            <v>2.21</v>
          </cell>
          <cell r="N128">
            <v>2.41</v>
          </cell>
          <cell r="O128">
            <v>2.56</v>
          </cell>
          <cell r="P128">
            <v>2.63</v>
          </cell>
          <cell r="Q128">
            <v>2.66</v>
          </cell>
        </row>
        <row r="129">
          <cell r="A129" t="str">
            <v xml:space="preserve"> 8/31/54</v>
          </cell>
          <cell r="C129">
            <v>1.03</v>
          </cell>
          <cell r="D129">
            <v>0.98</v>
          </cell>
          <cell r="E129">
            <v>0.84</v>
          </cell>
          <cell r="F129">
            <v>0.72</v>
          </cell>
          <cell r="G129">
            <v>0.66</v>
          </cell>
          <cell r="H129">
            <v>1.04</v>
          </cell>
          <cell r="I129">
            <v>1.24</v>
          </cell>
          <cell r="J129">
            <v>1.54</v>
          </cell>
          <cell r="K129">
            <v>1.69</v>
          </cell>
          <cell r="L129">
            <v>1.96</v>
          </cell>
          <cell r="M129">
            <v>2.27</v>
          </cell>
          <cell r="N129">
            <v>2.4500000000000002</v>
          </cell>
          <cell r="O129">
            <v>2.57</v>
          </cell>
          <cell r="P129">
            <v>2.64</v>
          </cell>
          <cell r="Q129">
            <v>2.68</v>
          </cell>
        </row>
        <row r="130">
          <cell r="A130" t="str">
            <v xml:space="preserve"> 9/30/54</v>
          </cell>
          <cell r="C130">
            <v>0.85</v>
          </cell>
          <cell r="D130">
            <v>0.97</v>
          </cell>
          <cell r="E130">
            <v>0.85</v>
          </cell>
          <cell r="F130">
            <v>0.83</v>
          </cell>
          <cell r="G130">
            <v>0.82</v>
          </cell>
          <cell r="H130">
            <v>1.23</v>
          </cell>
          <cell r="I130">
            <v>1.43</v>
          </cell>
          <cell r="J130">
            <v>1.68</v>
          </cell>
          <cell r="K130">
            <v>1.8</v>
          </cell>
          <cell r="L130">
            <v>2.0299999999999998</v>
          </cell>
          <cell r="M130">
            <v>2.2999999999999998</v>
          </cell>
          <cell r="N130">
            <v>2.4500000000000002</v>
          </cell>
          <cell r="O130">
            <v>2.5499999999999998</v>
          </cell>
          <cell r="P130">
            <v>2.65</v>
          </cell>
          <cell r="Q130">
            <v>2.7</v>
          </cell>
        </row>
        <row r="131">
          <cell r="A131" t="str">
            <v>10/29/54</v>
          </cell>
          <cell r="C131">
            <v>0.77</v>
          </cell>
          <cell r="D131">
            <v>0.97</v>
          </cell>
          <cell r="E131">
            <v>0.99</v>
          </cell>
          <cell r="F131">
            <v>0.99</v>
          </cell>
          <cell r="G131">
            <v>0.99</v>
          </cell>
          <cell r="H131">
            <v>1.36</v>
          </cell>
          <cell r="I131">
            <v>1.55</v>
          </cell>
          <cell r="J131">
            <v>1.79</v>
          </cell>
          <cell r="K131">
            <v>1.91</v>
          </cell>
          <cell r="L131">
            <v>2.1</v>
          </cell>
          <cell r="M131">
            <v>2.33</v>
          </cell>
          <cell r="N131">
            <v>2.46</v>
          </cell>
          <cell r="O131">
            <v>2.5299999999999998</v>
          </cell>
          <cell r="P131">
            <v>2.65</v>
          </cell>
          <cell r="Q131">
            <v>2.72</v>
          </cell>
        </row>
        <row r="132">
          <cell r="A132" t="str">
            <v>11/30/54</v>
          </cell>
          <cell r="C132">
            <v>0.87</v>
          </cell>
          <cell r="D132">
            <v>1.02</v>
          </cell>
          <cell r="E132">
            <v>0.98</v>
          </cell>
          <cell r="F132">
            <v>0.96</v>
          </cell>
          <cell r="G132">
            <v>0.96</v>
          </cell>
          <cell r="H132">
            <v>1.36</v>
          </cell>
          <cell r="I132">
            <v>1.56</v>
          </cell>
          <cell r="J132">
            <v>1.79</v>
          </cell>
          <cell r="K132">
            <v>1.9</v>
          </cell>
          <cell r="L132">
            <v>2.09</v>
          </cell>
          <cell r="M132">
            <v>2.31</v>
          </cell>
          <cell r="N132">
            <v>2.4700000000000002</v>
          </cell>
          <cell r="O132">
            <v>2.59</v>
          </cell>
          <cell r="P132">
            <v>2.7</v>
          </cell>
          <cell r="Q132">
            <v>2.75</v>
          </cell>
        </row>
        <row r="133">
          <cell r="A133" t="str">
            <v>12/31/54</v>
          </cell>
          <cell r="C133">
            <v>0.95</v>
          </cell>
          <cell r="D133">
            <v>1</v>
          </cell>
          <cell r="E133">
            <v>0.86</v>
          </cell>
          <cell r="F133">
            <v>1.06</v>
          </cell>
          <cell r="G133">
            <v>1.1599999999999999</v>
          </cell>
          <cell r="H133">
            <v>1.47</v>
          </cell>
          <cell r="I133">
            <v>1.62</v>
          </cell>
          <cell r="J133">
            <v>1.87</v>
          </cell>
          <cell r="K133">
            <v>1.99</v>
          </cell>
          <cell r="L133">
            <v>2.16</v>
          </cell>
          <cell r="M133">
            <v>2.35</v>
          </cell>
          <cell r="N133">
            <v>2.5</v>
          </cell>
          <cell r="O133">
            <v>2.61</v>
          </cell>
          <cell r="P133">
            <v>2.68</v>
          </cell>
          <cell r="Q133">
            <v>2.71</v>
          </cell>
        </row>
        <row r="134">
          <cell r="A134" t="str">
            <v xml:space="preserve"> 1/31/55</v>
          </cell>
          <cell r="C134">
            <v>1.1000000000000001</v>
          </cell>
          <cell r="D134">
            <v>1.1100000000000001</v>
          </cell>
          <cell r="E134">
            <v>1.1200000000000001</v>
          </cell>
          <cell r="F134">
            <v>1.25</v>
          </cell>
          <cell r="G134">
            <v>1.32</v>
          </cell>
          <cell r="H134">
            <v>1.65</v>
          </cell>
          <cell r="I134">
            <v>1.82</v>
          </cell>
          <cell r="J134">
            <v>2.0099999999999998</v>
          </cell>
          <cell r="K134">
            <v>2.1</v>
          </cell>
          <cell r="L134">
            <v>2.2599999999999998</v>
          </cell>
          <cell r="M134">
            <v>2.4500000000000002</v>
          </cell>
          <cell r="N134">
            <v>2.61</v>
          </cell>
          <cell r="O134">
            <v>2.74</v>
          </cell>
          <cell r="P134">
            <v>2.8</v>
          </cell>
          <cell r="Q134">
            <v>2.82</v>
          </cell>
        </row>
        <row r="135">
          <cell r="A135" t="str">
            <v xml:space="preserve"> 2/28/55</v>
          </cell>
          <cell r="C135">
            <v>1.08</v>
          </cell>
          <cell r="D135">
            <v>1.32</v>
          </cell>
          <cell r="E135">
            <v>1.32</v>
          </cell>
          <cell r="F135">
            <v>1.58</v>
          </cell>
          <cell r="G135">
            <v>1.71</v>
          </cell>
          <cell r="H135">
            <v>2.02</v>
          </cell>
          <cell r="I135">
            <v>2.17</v>
          </cell>
          <cell r="J135">
            <v>2.2799999999999998</v>
          </cell>
          <cell r="K135">
            <v>2.34</v>
          </cell>
          <cell r="L135">
            <v>2.4500000000000002</v>
          </cell>
          <cell r="M135">
            <v>2.58</v>
          </cell>
          <cell r="N135">
            <v>2.69</v>
          </cell>
          <cell r="O135">
            <v>2.79</v>
          </cell>
          <cell r="P135">
            <v>2.89</v>
          </cell>
          <cell r="Q135">
            <v>3.07</v>
          </cell>
        </row>
        <row r="136">
          <cell r="A136" t="str">
            <v xml:space="preserve"> 3/31/55</v>
          </cell>
          <cell r="C136">
            <v>1.28</v>
          </cell>
          <cell r="D136">
            <v>1.39</v>
          </cell>
          <cell r="E136">
            <v>1.4</v>
          </cell>
          <cell r="F136">
            <v>1.46</v>
          </cell>
          <cell r="G136">
            <v>1.5</v>
          </cell>
          <cell r="H136">
            <v>1.91</v>
          </cell>
          <cell r="I136">
            <v>2.12</v>
          </cell>
          <cell r="J136">
            <v>2.27</v>
          </cell>
          <cell r="K136">
            <v>2.35</v>
          </cell>
          <cell r="L136">
            <v>2.46</v>
          </cell>
          <cell r="M136">
            <v>2.58</v>
          </cell>
          <cell r="N136">
            <v>2.68</v>
          </cell>
          <cell r="O136">
            <v>2.76</v>
          </cell>
          <cell r="P136">
            <v>2.87</v>
          </cell>
          <cell r="Q136">
            <v>3.06</v>
          </cell>
        </row>
        <row r="137">
          <cell r="A137" t="str">
            <v xml:space="preserve"> 4/29/55</v>
          </cell>
          <cell r="C137">
            <v>1.47</v>
          </cell>
          <cell r="D137">
            <v>1.55</v>
          </cell>
          <cell r="E137">
            <v>1.54</v>
          </cell>
          <cell r="F137">
            <v>1.64</v>
          </cell>
          <cell r="G137">
            <v>1.69</v>
          </cell>
          <cell r="H137">
            <v>2.02</v>
          </cell>
          <cell r="I137">
            <v>2.19</v>
          </cell>
          <cell r="J137">
            <v>2.35</v>
          </cell>
          <cell r="K137">
            <v>2.42</v>
          </cell>
          <cell r="L137">
            <v>2.52</v>
          </cell>
          <cell r="M137">
            <v>2.62</v>
          </cell>
          <cell r="N137">
            <v>2.72</v>
          </cell>
          <cell r="O137">
            <v>2.81</v>
          </cell>
          <cell r="P137">
            <v>2.89</v>
          </cell>
          <cell r="Q137">
            <v>3.04</v>
          </cell>
        </row>
        <row r="138">
          <cell r="A138" t="str">
            <v xml:space="preserve"> 5/31/55</v>
          </cell>
          <cell r="C138">
            <v>1.06</v>
          </cell>
          <cell r="D138">
            <v>1.39</v>
          </cell>
          <cell r="E138">
            <v>1.46</v>
          </cell>
          <cell r="F138">
            <v>1.69</v>
          </cell>
          <cell r="G138">
            <v>1.81</v>
          </cell>
          <cell r="H138">
            <v>2.04</v>
          </cell>
          <cell r="I138">
            <v>2.16</v>
          </cell>
          <cell r="J138">
            <v>2.33</v>
          </cell>
          <cell r="K138">
            <v>2.42</v>
          </cell>
          <cell r="L138">
            <v>2.5099999999999998</v>
          </cell>
          <cell r="M138">
            <v>2.62</v>
          </cell>
          <cell r="N138">
            <v>2.7</v>
          </cell>
          <cell r="O138">
            <v>2.77</v>
          </cell>
          <cell r="P138">
            <v>2.86</v>
          </cell>
          <cell r="Q138">
            <v>3.02</v>
          </cell>
        </row>
        <row r="139">
          <cell r="A139" t="str">
            <v xml:space="preserve"> 6/30/55</v>
          </cell>
          <cell r="C139">
            <v>1.28</v>
          </cell>
          <cell r="D139">
            <v>1.49</v>
          </cell>
          <cell r="E139">
            <v>1.57</v>
          </cell>
          <cell r="F139">
            <v>1.72</v>
          </cell>
          <cell r="G139">
            <v>1.8</v>
          </cell>
          <cell r="H139">
            <v>2.11</v>
          </cell>
          <cell r="I139">
            <v>2.27</v>
          </cell>
          <cell r="J139">
            <v>2.44</v>
          </cell>
          <cell r="K139">
            <v>2.5299999999999998</v>
          </cell>
          <cell r="L139">
            <v>2.63</v>
          </cell>
          <cell r="M139">
            <v>2.75</v>
          </cell>
          <cell r="N139">
            <v>2.82</v>
          </cell>
          <cell r="O139">
            <v>2.86</v>
          </cell>
          <cell r="P139">
            <v>2.92</v>
          </cell>
          <cell r="Q139">
            <v>3.03</v>
          </cell>
        </row>
        <row r="140">
          <cell r="A140" t="str">
            <v xml:space="preserve"> 7/29/55</v>
          </cell>
          <cell r="C140">
            <v>1.71</v>
          </cell>
          <cell r="D140">
            <v>1.79</v>
          </cell>
          <cell r="E140">
            <v>1.78</v>
          </cell>
          <cell r="F140">
            <v>1.93</v>
          </cell>
          <cell r="G140">
            <v>2</v>
          </cell>
          <cell r="H140">
            <v>2.35</v>
          </cell>
          <cell r="I140">
            <v>2.52</v>
          </cell>
          <cell r="J140">
            <v>2.64</v>
          </cell>
          <cell r="K140">
            <v>2.7</v>
          </cell>
          <cell r="L140">
            <v>2.82</v>
          </cell>
          <cell r="M140">
            <v>2.95</v>
          </cell>
          <cell r="N140">
            <v>2.99</v>
          </cell>
          <cell r="O140">
            <v>2.99</v>
          </cell>
          <cell r="P140">
            <v>3.01</v>
          </cell>
          <cell r="Q140">
            <v>3.05</v>
          </cell>
        </row>
        <row r="141">
          <cell r="A141" t="str">
            <v xml:space="preserve"> 8/31/55</v>
          </cell>
          <cell r="C141">
            <v>1.98</v>
          </cell>
          <cell r="D141">
            <v>2.11</v>
          </cell>
          <cell r="E141">
            <v>1.97</v>
          </cell>
          <cell r="F141">
            <v>2.13</v>
          </cell>
          <cell r="G141">
            <v>2.21</v>
          </cell>
          <cell r="H141">
            <v>2.5</v>
          </cell>
          <cell r="I141">
            <v>2.65</v>
          </cell>
          <cell r="J141">
            <v>2.76</v>
          </cell>
          <cell r="K141">
            <v>2.82</v>
          </cell>
          <cell r="L141">
            <v>2.88</v>
          </cell>
          <cell r="M141">
            <v>2.94</v>
          </cell>
          <cell r="N141">
            <v>2.96</v>
          </cell>
          <cell r="O141">
            <v>2.95</v>
          </cell>
          <cell r="P141">
            <v>2.99</v>
          </cell>
          <cell r="Q141">
            <v>3.07</v>
          </cell>
        </row>
        <row r="142">
          <cell r="A142" t="str">
            <v xml:space="preserve"> 9/30/55</v>
          </cell>
          <cell r="C142">
            <v>2.13</v>
          </cell>
          <cell r="D142">
            <v>2.15</v>
          </cell>
          <cell r="E142">
            <v>2.09</v>
          </cell>
          <cell r="F142">
            <v>2.16</v>
          </cell>
          <cell r="G142">
            <v>2.2000000000000002</v>
          </cell>
          <cell r="H142">
            <v>2.35</v>
          </cell>
          <cell r="I142">
            <v>2.42</v>
          </cell>
          <cell r="J142">
            <v>2.6</v>
          </cell>
          <cell r="K142">
            <v>2.69</v>
          </cell>
          <cell r="L142">
            <v>2.76</v>
          </cell>
          <cell r="M142">
            <v>2.83</v>
          </cell>
          <cell r="N142">
            <v>2.87</v>
          </cell>
          <cell r="O142">
            <v>2.9</v>
          </cell>
          <cell r="P142">
            <v>2.95</v>
          </cell>
          <cell r="Q142">
            <v>3.04</v>
          </cell>
        </row>
        <row r="143">
          <cell r="A143" t="str">
            <v>10/31/55</v>
          </cell>
          <cell r="C143">
            <v>2.04</v>
          </cell>
          <cell r="D143">
            <v>2.08</v>
          </cell>
          <cell r="E143">
            <v>2.02</v>
          </cell>
          <cell r="F143">
            <v>2.1800000000000002</v>
          </cell>
          <cell r="G143">
            <v>2.27</v>
          </cell>
          <cell r="H143">
            <v>2.37</v>
          </cell>
          <cell r="I143">
            <v>2.42</v>
          </cell>
          <cell r="J143">
            <v>2.57</v>
          </cell>
          <cell r="K143">
            <v>2.64</v>
          </cell>
          <cell r="L143">
            <v>2.69</v>
          </cell>
          <cell r="M143">
            <v>2.73</v>
          </cell>
          <cell r="N143">
            <v>2.78</v>
          </cell>
          <cell r="O143">
            <v>2.83</v>
          </cell>
          <cell r="P143">
            <v>2.9</v>
          </cell>
          <cell r="Q143">
            <v>3.03</v>
          </cell>
        </row>
        <row r="144">
          <cell r="A144" t="str">
            <v>11/30/55</v>
          </cell>
          <cell r="C144">
            <v>2</v>
          </cell>
          <cell r="D144">
            <v>2.4300000000000002</v>
          </cell>
          <cell r="E144">
            <v>2.29</v>
          </cell>
          <cell r="F144">
            <v>2.4900000000000002</v>
          </cell>
          <cell r="G144">
            <v>2.58</v>
          </cell>
          <cell r="H144">
            <v>2.7</v>
          </cell>
          <cell r="I144">
            <v>2.76</v>
          </cell>
          <cell r="J144">
            <v>2.79</v>
          </cell>
          <cell r="K144">
            <v>2.81</v>
          </cell>
          <cell r="L144">
            <v>2.83</v>
          </cell>
          <cell r="M144">
            <v>2.85</v>
          </cell>
          <cell r="N144">
            <v>2.87</v>
          </cell>
          <cell r="O144">
            <v>2.89</v>
          </cell>
          <cell r="P144">
            <v>2.94</v>
          </cell>
          <cell r="Q144">
            <v>3.03</v>
          </cell>
        </row>
        <row r="145">
          <cell r="A145" t="str">
            <v>12/30/55</v>
          </cell>
          <cell r="C145">
            <v>2.42</v>
          </cell>
          <cell r="D145">
            <v>2.5099999999999998</v>
          </cell>
          <cell r="E145">
            <v>2.61</v>
          </cell>
          <cell r="F145">
            <v>2.66</v>
          </cell>
          <cell r="G145">
            <v>2.68</v>
          </cell>
          <cell r="H145">
            <v>2.78</v>
          </cell>
          <cell r="I145">
            <v>2.83</v>
          </cell>
          <cell r="J145">
            <v>2.86</v>
          </cell>
          <cell r="K145">
            <v>2.87</v>
          </cell>
          <cell r="L145">
            <v>2.88</v>
          </cell>
          <cell r="M145">
            <v>2.9</v>
          </cell>
          <cell r="N145">
            <v>2.91</v>
          </cell>
          <cell r="O145">
            <v>2.92</v>
          </cell>
          <cell r="P145">
            <v>2.95</v>
          </cell>
          <cell r="Q145">
            <v>3</v>
          </cell>
        </row>
        <row r="146">
          <cell r="A146" t="str">
            <v xml:space="preserve"> 1/31/56</v>
          </cell>
          <cell r="C146">
            <v>2.2799999999999998</v>
          </cell>
          <cell r="D146">
            <v>2.36</v>
          </cell>
          <cell r="E146">
            <v>2.35</v>
          </cell>
          <cell r="F146">
            <v>2.33</v>
          </cell>
          <cell r="G146">
            <v>2.31</v>
          </cell>
          <cell r="H146">
            <v>2.4900000000000002</v>
          </cell>
          <cell r="I146">
            <v>2.58</v>
          </cell>
          <cell r="J146">
            <v>2.65</v>
          </cell>
          <cell r="K146">
            <v>2.68</v>
          </cell>
          <cell r="L146">
            <v>2.72</v>
          </cell>
          <cell r="M146">
            <v>2.77</v>
          </cell>
          <cell r="N146">
            <v>2.81</v>
          </cell>
          <cell r="O146">
            <v>2.84</v>
          </cell>
          <cell r="P146">
            <v>2.9</v>
          </cell>
          <cell r="Q146">
            <v>3.01</v>
          </cell>
        </row>
        <row r="147">
          <cell r="A147" t="str">
            <v xml:space="preserve"> 2/29/56</v>
          </cell>
          <cell r="C147">
            <v>1.95</v>
          </cell>
          <cell r="D147">
            <v>2.3199999999999998</v>
          </cell>
          <cell r="E147">
            <v>2.31</v>
          </cell>
          <cell r="F147">
            <v>2.44</v>
          </cell>
          <cell r="G147">
            <v>2.5</v>
          </cell>
          <cell r="H147">
            <v>2.6</v>
          </cell>
          <cell r="I147">
            <v>2.65</v>
          </cell>
          <cell r="J147">
            <v>2.71</v>
          </cell>
          <cell r="K147">
            <v>2.74</v>
          </cell>
          <cell r="L147">
            <v>2.77</v>
          </cell>
          <cell r="M147">
            <v>2.8</v>
          </cell>
          <cell r="N147">
            <v>2.83</v>
          </cell>
          <cell r="O147">
            <v>2.87</v>
          </cell>
          <cell r="P147">
            <v>2.92</v>
          </cell>
          <cell r="Q147">
            <v>3.01</v>
          </cell>
        </row>
        <row r="148">
          <cell r="A148" t="str">
            <v xml:space="preserve"> 3/29/56</v>
          </cell>
          <cell r="C148">
            <v>2.21</v>
          </cell>
          <cell r="D148">
            <v>2.2599999999999998</v>
          </cell>
          <cell r="E148">
            <v>2.23</v>
          </cell>
          <cell r="F148">
            <v>2.52</v>
          </cell>
          <cell r="G148">
            <v>2.68</v>
          </cell>
          <cell r="H148">
            <v>2.86</v>
          </cell>
          <cell r="I148">
            <v>2.96</v>
          </cell>
          <cell r="J148">
            <v>2.99</v>
          </cell>
          <cell r="K148">
            <v>3.01</v>
          </cell>
          <cell r="L148">
            <v>3.04</v>
          </cell>
          <cell r="M148">
            <v>3.07</v>
          </cell>
          <cell r="N148">
            <v>3.06</v>
          </cell>
          <cell r="O148">
            <v>3.02</v>
          </cell>
          <cell r="P148">
            <v>3.03</v>
          </cell>
          <cell r="Q148">
            <v>3.05</v>
          </cell>
        </row>
        <row r="149">
          <cell r="A149" t="str">
            <v xml:space="preserve"> 4/30/56</v>
          </cell>
          <cell r="C149">
            <v>2.62</v>
          </cell>
          <cell r="D149">
            <v>2.69</v>
          </cell>
          <cell r="E149">
            <v>2.65</v>
          </cell>
          <cell r="F149">
            <v>2.91</v>
          </cell>
          <cell r="G149">
            <v>3.04</v>
          </cell>
          <cell r="H149">
            <v>3.21</v>
          </cell>
          <cell r="I149">
            <v>3.3</v>
          </cell>
          <cell r="J149">
            <v>3.22</v>
          </cell>
          <cell r="K149">
            <v>3.18</v>
          </cell>
          <cell r="L149">
            <v>3.16</v>
          </cell>
          <cell r="M149">
            <v>3.13</v>
          </cell>
          <cell r="N149">
            <v>3.09</v>
          </cell>
          <cell r="O149">
            <v>3.06</v>
          </cell>
          <cell r="P149">
            <v>3.07</v>
          </cell>
          <cell r="Q149">
            <v>3.12</v>
          </cell>
        </row>
        <row r="150">
          <cell r="A150" t="str">
            <v xml:space="preserve"> 5/31/56</v>
          </cell>
          <cell r="C150">
            <v>2.33</v>
          </cell>
          <cell r="D150">
            <v>2.5299999999999998</v>
          </cell>
          <cell r="E150">
            <v>2.5</v>
          </cell>
          <cell r="F150">
            <v>2.77</v>
          </cell>
          <cell r="G150">
            <v>2.91</v>
          </cell>
          <cell r="H150">
            <v>2.94</v>
          </cell>
          <cell r="I150">
            <v>2.96</v>
          </cell>
          <cell r="J150">
            <v>2.98</v>
          </cell>
          <cell r="K150">
            <v>2.99</v>
          </cell>
          <cell r="L150">
            <v>2.96</v>
          </cell>
          <cell r="M150">
            <v>2.93</v>
          </cell>
          <cell r="N150">
            <v>2.92</v>
          </cell>
          <cell r="O150">
            <v>2.91</v>
          </cell>
          <cell r="P150">
            <v>2.96</v>
          </cell>
          <cell r="Q150">
            <v>3.04</v>
          </cell>
        </row>
        <row r="151">
          <cell r="A151" t="str">
            <v xml:space="preserve"> 6/29/56</v>
          </cell>
          <cell r="C151">
            <v>2.3199999999999998</v>
          </cell>
          <cell r="D151">
            <v>2.4300000000000002</v>
          </cell>
          <cell r="E151">
            <v>2.41</v>
          </cell>
          <cell r="F151">
            <v>2.56</v>
          </cell>
          <cell r="G151">
            <v>2.64</v>
          </cell>
          <cell r="H151">
            <v>2.79</v>
          </cell>
          <cell r="I151">
            <v>2.87</v>
          </cell>
          <cell r="J151">
            <v>2.92</v>
          </cell>
          <cell r="K151">
            <v>2.94</v>
          </cell>
          <cell r="L151">
            <v>2.96</v>
          </cell>
          <cell r="M151">
            <v>2.99</v>
          </cell>
          <cell r="N151">
            <v>2.97</v>
          </cell>
          <cell r="O151">
            <v>2.94</v>
          </cell>
          <cell r="P151">
            <v>2.96</v>
          </cell>
          <cell r="Q151">
            <v>3.02</v>
          </cell>
        </row>
        <row r="152">
          <cell r="A152" t="str">
            <v xml:space="preserve"> 7/31/56</v>
          </cell>
          <cell r="C152">
            <v>2.0699999999999998</v>
          </cell>
          <cell r="D152">
            <v>2.37</v>
          </cell>
          <cell r="E152">
            <v>2.58</v>
          </cell>
          <cell r="F152">
            <v>2.79</v>
          </cell>
          <cell r="G152">
            <v>2.9</v>
          </cell>
          <cell r="H152">
            <v>3.1</v>
          </cell>
          <cell r="I152">
            <v>3.2</v>
          </cell>
          <cell r="J152">
            <v>3.23</v>
          </cell>
          <cell r="K152">
            <v>3.25</v>
          </cell>
          <cell r="L152">
            <v>3.25</v>
          </cell>
          <cell r="M152">
            <v>3.25</v>
          </cell>
          <cell r="N152">
            <v>3.18</v>
          </cell>
          <cell r="O152">
            <v>3.09</v>
          </cell>
          <cell r="P152">
            <v>3.1</v>
          </cell>
          <cell r="Q152">
            <v>3.13</v>
          </cell>
        </row>
        <row r="153">
          <cell r="A153" t="str">
            <v xml:space="preserve"> 8/31/56</v>
          </cell>
          <cell r="C153">
            <v>2.39</v>
          </cell>
          <cell r="D153">
            <v>2.69</v>
          </cell>
          <cell r="E153">
            <v>2.98</v>
          </cell>
          <cell r="F153">
            <v>3.12</v>
          </cell>
          <cell r="G153">
            <v>3.19</v>
          </cell>
          <cell r="H153">
            <v>3.38</v>
          </cell>
          <cell r="I153">
            <v>3.48</v>
          </cell>
          <cell r="J153">
            <v>3.54</v>
          </cell>
          <cell r="K153">
            <v>3.57</v>
          </cell>
          <cell r="L153">
            <v>3.52</v>
          </cell>
          <cell r="M153">
            <v>3.47</v>
          </cell>
          <cell r="N153">
            <v>3.38</v>
          </cell>
          <cell r="O153">
            <v>3.29</v>
          </cell>
          <cell r="P153">
            <v>3.25</v>
          </cell>
          <cell r="Q153">
            <v>3.19</v>
          </cell>
        </row>
        <row r="154">
          <cell r="A154" t="str">
            <v xml:space="preserve"> 9/28/56</v>
          </cell>
          <cell r="C154">
            <v>2.68</v>
          </cell>
          <cell r="D154">
            <v>2.92</v>
          </cell>
          <cell r="E154">
            <v>3.19</v>
          </cell>
          <cell r="F154">
            <v>3.23</v>
          </cell>
          <cell r="G154">
            <v>3.25</v>
          </cell>
          <cell r="H154">
            <v>3.43</v>
          </cell>
          <cell r="I154">
            <v>3.53</v>
          </cell>
          <cell r="J154">
            <v>3.52</v>
          </cell>
          <cell r="K154">
            <v>3.52</v>
          </cell>
          <cell r="L154">
            <v>3.45</v>
          </cell>
          <cell r="M154">
            <v>3.37</v>
          </cell>
          <cell r="N154">
            <v>3.3</v>
          </cell>
          <cell r="O154">
            <v>3.24</v>
          </cell>
          <cell r="P154">
            <v>3.22</v>
          </cell>
          <cell r="Q154">
            <v>3.21</v>
          </cell>
        </row>
        <row r="155">
          <cell r="A155" t="str">
            <v>10/31/56</v>
          </cell>
          <cell r="C155">
            <v>2.56</v>
          </cell>
          <cell r="D155">
            <v>2.9</v>
          </cell>
          <cell r="E155">
            <v>3</v>
          </cell>
          <cell r="F155">
            <v>3.15</v>
          </cell>
          <cell r="G155">
            <v>3.22</v>
          </cell>
          <cell r="H155">
            <v>3.37</v>
          </cell>
          <cell r="I155">
            <v>3.44</v>
          </cell>
          <cell r="J155">
            <v>3.49</v>
          </cell>
          <cell r="K155">
            <v>3.52</v>
          </cell>
          <cell r="L155">
            <v>3.5</v>
          </cell>
          <cell r="M155">
            <v>3.49</v>
          </cell>
          <cell r="N155">
            <v>3.41</v>
          </cell>
          <cell r="O155">
            <v>3.33</v>
          </cell>
          <cell r="P155">
            <v>3.29</v>
          </cell>
          <cell r="Q155">
            <v>3.24</v>
          </cell>
        </row>
        <row r="156">
          <cell r="A156" t="str">
            <v>11/30/56</v>
          </cell>
          <cell r="C156">
            <v>2.5299999999999998</v>
          </cell>
          <cell r="D156">
            <v>3.12</v>
          </cell>
          <cell r="E156">
            <v>3.19</v>
          </cell>
          <cell r="F156">
            <v>3.36</v>
          </cell>
          <cell r="G156">
            <v>3.44</v>
          </cell>
          <cell r="H156">
            <v>3.71</v>
          </cell>
          <cell r="I156">
            <v>3.85</v>
          </cell>
          <cell r="J156">
            <v>3.77</v>
          </cell>
          <cell r="K156">
            <v>3.73</v>
          </cell>
          <cell r="L156">
            <v>3.65</v>
          </cell>
          <cell r="M156">
            <v>3.56</v>
          </cell>
          <cell r="N156">
            <v>3.48</v>
          </cell>
          <cell r="O156">
            <v>3.42</v>
          </cell>
          <cell r="P156">
            <v>3.36</v>
          </cell>
          <cell r="Q156">
            <v>3.26</v>
          </cell>
        </row>
        <row r="157">
          <cell r="A157" t="str">
            <v>12/31/56</v>
          </cell>
          <cell r="C157">
            <v>3.06</v>
          </cell>
          <cell r="D157">
            <v>3.32</v>
          </cell>
          <cell r="E157">
            <v>3.26</v>
          </cell>
          <cell r="F157">
            <v>3.47</v>
          </cell>
          <cell r="G157">
            <v>3.57</v>
          </cell>
          <cell r="H157">
            <v>3.7</v>
          </cell>
          <cell r="I157">
            <v>3.76</v>
          </cell>
          <cell r="J157">
            <v>3.73</v>
          </cell>
          <cell r="K157">
            <v>3.72</v>
          </cell>
          <cell r="L157">
            <v>3.7</v>
          </cell>
          <cell r="M157">
            <v>3.67</v>
          </cell>
          <cell r="N157">
            <v>3.66</v>
          </cell>
          <cell r="O157">
            <v>3.65</v>
          </cell>
          <cell r="P157">
            <v>3.54</v>
          </cell>
          <cell r="Q157">
            <v>3.34</v>
          </cell>
        </row>
        <row r="158">
          <cell r="A158" t="str">
            <v xml:space="preserve"> 1/31/57</v>
          </cell>
          <cell r="C158">
            <v>3.05</v>
          </cell>
          <cell r="D158">
            <v>3.19</v>
          </cell>
          <cell r="E158">
            <v>3.1</v>
          </cell>
          <cell r="F158">
            <v>3.15</v>
          </cell>
          <cell r="G158">
            <v>3.17</v>
          </cell>
          <cell r="H158">
            <v>3.34</v>
          </cell>
          <cell r="I158">
            <v>3.42</v>
          </cell>
          <cell r="J158">
            <v>3.42</v>
          </cell>
          <cell r="K158">
            <v>3.42</v>
          </cell>
          <cell r="L158">
            <v>3.36</v>
          </cell>
          <cell r="M158">
            <v>3.31</v>
          </cell>
          <cell r="N158">
            <v>3.27</v>
          </cell>
          <cell r="O158">
            <v>3.25</v>
          </cell>
          <cell r="P158">
            <v>3.26</v>
          </cell>
          <cell r="Q158">
            <v>3.27</v>
          </cell>
        </row>
        <row r="159">
          <cell r="A159" t="str">
            <v xml:space="preserve"> 2/28/57</v>
          </cell>
          <cell r="C159">
            <v>2.88</v>
          </cell>
          <cell r="D159">
            <v>3.35</v>
          </cell>
          <cell r="E159">
            <v>3.2</v>
          </cell>
          <cell r="F159">
            <v>3.31</v>
          </cell>
          <cell r="G159">
            <v>3.37</v>
          </cell>
          <cell r="H159">
            <v>3.49</v>
          </cell>
          <cell r="I159">
            <v>3.56</v>
          </cell>
          <cell r="J159">
            <v>3.52</v>
          </cell>
          <cell r="K159">
            <v>3.5</v>
          </cell>
          <cell r="L159">
            <v>3.45</v>
          </cell>
          <cell r="M159">
            <v>3.39</v>
          </cell>
          <cell r="N159">
            <v>3.38</v>
          </cell>
          <cell r="O159">
            <v>3.38</v>
          </cell>
          <cell r="P159">
            <v>3.32</v>
          </cell>
          <cell r="Q159">
            <v>3.21</v>
          </cell>
        </row>
        <row r="160">
          <cell r="A160" t="str">
            <v xml:space="preserve"> 3/29/57</v>
          </cell>
          <cell r="C160">
            <v>2.84</v>
          </cell>
          <cell r="D160">
            <v>3.08</v>
          </cell>
          <cell r="E160">
            <v>3.02</v>
          </cell>
          <cell r="F160">
            <v>3.26</v>
          </cell>
          <cell r="G160">
            <v>3.39</v>
          </cell>
          <cell r="H160">
            <v>3.44</v>
          </cell>
          <cell r="I160">
            <v>3.47</v>
          </cell>
          <cell r="J160">
            <v>3.49</v>
          </cell>
          <cell r="K160">
            <v>3.51</v>
          </cell>
          <cell r="L160">
            <v>3.46</v>
          </cell>
          <cell r="M160">
            <v>3.4</v>
          </cell>
          <cell r="N160">
            <v>3.35</v>
          </cell>
          <cell r="O160">
            <v>3.31</v>
          </cell>
          <cell r="P160">
            <v>3.29</v>
          </cell>
          <cell r="Q160">
            <v>3.28</v>
          </cell>
        </row>
        <row r="161">
          <cell r="A161" t="str">
            <v xml:space="preserve"> 4/30/57</v>
          </cell>
          <cell r="C161">
            <v>3.06</v>
          </cell>
          <cell r="D161">
            <v>3.09</v>
          </cell>
          <cell r="E161">
            <v>3.07</v>
          </cell>
          <cell r="F161">
            <v>3.39</v>
          </cell>
          <cell r="G161">
            <v>3.55</v>
          </cell>
          <cell r="H161">
            <v>3.57</v>
          </cell>
          <cell r="I161">
            <v>3.58</v>
          </cell>
          <cell r="J161">
            <v>3.63</v>
          </cell>
          <cell r="K161">
            <v>3.66</v>
          </cell>
          <cell r="L161">
            <v>3.65</v>
          </cell>
          <cell r="M161">
            <v>3.64</v>
          </cell>
          <cell r="N161">
            <v>3.56</v>
          </cell>
          <cell r="O161">
            <v>3.45</v>
          </cell>
          <cell r="P161">
            <v>3.43</v>
          </cell>
          <cell r="Q161">
            <v>3.41</v>
          </cell>
        </row>
        <row r="162">
          <cell r="A162" t="str">
            <v xml:space="preserve"> 5/31/57</v>
          </cell>
          <cell r="C162">
            <v>3.15</v>
          </cell>
          <cell r="D162">
            <v>3.34</v>
          </cell>
          <cell r="E162">
            <v>3.26</v>
          </cell>
          <cell r="F162">
            <v>3.47</v>
          </cell>
          <cell r="G162">
            <v>3.58</v>
          </cell>
          <cell r="H162">
            <v>3.63</v>
          </cell>
          <cell r="I162">
            <v>3.65</v>
          </cell>
          <cell r="J162">
            <v>3.73</v>
          </cell>
          <cell r="K162">
            <v>3.77</v>
          </cell>
          <cell r="L162">
            <v>3.78</v>
          </cell>
          <cell r="M162">
            <v>3.79</v>
          </cell>
          <cell r="N162">
            <v>3.72</v>
          </cell>
          <cell r="O162">
            <v>3.62</v>
          </cell>
          <cell r="P162">
            <v>3.52</v>
          </cell>
          <cell r="Q162">
            <v>3.37</v>
          </cell>
        </row>
        <row r="163">
          <cell r="A163" t="str">
            <v xml:space="preserve"> 6/27/57</v>
          </cell>
          <cell r="C163">
            <v>3</v>
          </cell>
          <cell r="D163">
            <v>3.35</v>
          </cell>
          <cell r="E163">
            <v>3.67</v>
          </cell>
          <cell r="F163">
            <v>3.68</v>
          </cell>
          <cell r="G163">
            <v>3.68</v>
          </cell>
          <cell r="H163">
            <v>3.84</v>
          </cell>
          <cell r="I163">
            <v>3.92</v>
          </cell>
          <cell r="J163">
            <v>3.93</v>
          </cell>
          <cell r="K163">
            <v>3.94</v>
          </cell>
          <cell r="L163">
            <v>4</v>
          </cell>
          <cell r="M163">
            <v>4.07</v>
          </cell>
          <cell r="N163">
            <v>3.98</v>
          </cell>
          <cell r="O163">
            <v>3.81</v>
          </cell>
          <cell r="P163">
            <v>3.68</v>
          </cell>
          <cell r="Q163">
            <v>3.48</v>
          </cell>
        </row>
        <row r="164">
          <cell r="A164" t="str">
            <v xml:space="preserve"> 7/31/57</v>
          </cell>
          <cell r="C164">
            <v>3.08</v>
          </cell>
          <cell r="D164">
            <v>3.4</v>
          </cell>
          <cell r="E164">
            <v>3.58</v>
          </cell>
          <cell r="F164">
            <v>3.8</v>
          </cell>
          <cell r="G164">
            <v>3.91</v>
          </cell>
          <cell r="H164">
            <v>3.92</v>
          </cell>
          <cell r="I164">
            <v>3.93</v>
          </cell>
          <cell r="J164">
            <v>4</v>
          </cell>
          <cell r="K164">
            <v>4.04</v>
          </cell>
          <cell r="L164">
            <v>4.07</v>
          </cell>
          <cell r="M164">
            <v>4.0999999999999996</v>
          </cell>
          <cell r="N164">
            <v>3.94</v>
          </cell>
          <cell r="O164">
            <v>3.72</v>
          </cell>
          <cell r="P164">
            <v>3.64</v>
          </cell>
          <cell r="Q164">
            <v>3.53</v>
          </cell>
        </row>
        <row r="165">
          <cell r="A165" t="str">
            <v xml:space="preserve"> 8/30/57</v>
          </cell>
          <cell r="C165">
            <v>3.06</v>
          </cell>
          <cell r="D165">
            <v>3.55</v>
          </cell>
          <cell r="E165">
            <v>4.0999999999999996</v>
          </cell>
          <cell r="F165">
            <v>4.0199999999999996</v>
          </cell>
          <cell r="G165">
            <v>3.98</v>
          </cell>
          <cell r="H165">
            <v>4.04</v>
          </cell>
          <cell r="I165">
            <v>4.07</v>
          </cell>
          <cell r="J165">
            <v>4.01</v>
          </cell>
          <cell r="K165">
            <v>3.98</v>
          </cell>
          <cell r="L165">
            <v>3.96</v>
          </cell>
          <cell r="M165">
            <v>3.93</v>
          </cell>
          <cell r="N165">
            <v>3.84</v>
          </cell>
          <cell r="O165">
            <v>3.72</v>
          </cell>
          <cell r="P165">
            <v>3.66</v>
          </cell>
          <cell r="Q165">
            <v>3.57</v>
          </cell>
        </row>
        <row r="166">
          <cell r="A166" t="str">
            <v xml:space="preserve"> 9/30/57</v>
          </cell>
          <cell r="C166">
            <v>3.07</v>
          </cell>
          <cell r="D166">
            <v>3.55</v>
          </cell>
          <cell r="E166">
            <v>4.04</v>
          </cell>
          <cell r="F166">
            <v>4.1399999999999997</v>
          </cell>
          <cell r="G166">
            <v>4.1900000000000004</v>
          </cell>
          <cell r="H166">
            <v>4.0999999999999996</v>
          </cell>
          <cell r="I166">
            <v>4.0599999999999996</v>
          </cell>
          <cell r="J166">
            <v>4.0999999999999996</v>
          </cell>
          <cell r="K166">
            <v>4.12</v>
          </cell>
          <cell r="L166">
            <v>4.05</v>
          </cell>
          <cell r="M166">
            <v>3.96</v>
          </cell>
          <cell r="N166">
            <v>3.92</v>
          </cell>
          <cell r="O166">
            <v>3.89</v>
          </cell>
          <cell r="P166">
            <v>3.73</v>
          </cell>
          <cell r="Q166">
            <v>3.44</v>
          </cell>
        </row>
        <row r="167">
          <cell r="A167" t="str">
            <v>10/31/57</v>
          </cell>
          <cell r="C167">
            <v>3.34</v>
          </cell>
          <cell r="D167">
            <v>3.7</v>
          </cell>
          <cell r="E167">
            <v>3.83</v>
          </cell>
          <cell r="F167">
            <v>3.94</v>
          </cell>
          <cell r="G167">
            <v>3.99</v>
          </cell>
          <cell r="H167">
            <v>3.99</v>
          </cell>
          <cell r="I167">
            <v>3.99</v>
          </cell>
          <cell r="J167">
            <v>4.0999999999999996</v>
          </cell>
          <cell r="K167">
            <v>4.16</v>
          </cell>
          <cell r="L167">
            <v>4.03</v>
          </cell>
          <cell r="M167">
            <v>3.89</v>
          </cell>
          <cell r="N167">
            <v>3.88</v>
          </cell>
          <cell r="O167">
            <v>3.92</v>
          </cell>
          <cell r="P167">
            <v>3.78</v>
          </cell>
          <cell r="Q167">
            <v>3.5</v>
          </cell>
        </row>
        <row r="168">
          <cell r="A168" t="str">
            <v>11/29/57</v>
          </cell>
          <cell r="C168">
            <v>2.5299999999999998</v>
          </cell>
          <cell r="D168">
            <v>3.17</v>
          </cell>
          <cell r="E168">
            <v>3.28</v>
          </cell>
          <cell r="F168">
            <v>3.38</v>
          </cell>
          <cell r="G168">
            <v>3.43</v>
          </cell>
          <cell r="H168">
            <v>3.28</v>
          </cell>
          <cell r="I168">
            <v>3.21</v>
          </cell>
          <cell r="J168">
            <v>3.33</v>
          </cell>
          <cell r="K168">
            <v>3.39</v>
          </cell>
          <cell r="L168">
            <v>3.26</v>
          </cell>
          <cell r="M168">
            <v>3.12</v>
          </cell>
          <cell r="N168">
            <v>3.27</v>
          </cell>
          <cell r="O168">
            <v>3.52</v>
          </cell>
          <cell r="P168">
            <v>3.49</v>
          </cell>
          <cell r="Q168">
            <v>3.36</v>
          </cell>
        </row>
        <row r="169">
          <cell r="A169" t="str">
            <v>12/31/57</v>
          </cell>
          <cell r="C169">
            <v>2.71</v>
          </cell>
          <cell r="D169">
            <v>2.8</v>
          </cell>
          <cell r="E169">
            <v>2.92</v>
          </cell>
          <cell r="F169">
            <v>2.85</v>
          </cell>
          <cell r="G169">
            <v>2.81</v>
          </cell>
          <cell r="H169">
            <v>2.77</v>
          </cell>
          <cell r="I169">
            <v>2.75</v>
          </cell>
          <cell r="J169">
            <v>2.79</v>
          </cell>
          <cell r="K169">
            <v>2.81</v>
          </cell>
          <cell r="L169">
            <v>2.83</v>
          </cell>
          <cell r="M169">
            <v>2.85</v>
          </cell>
          <cell r="N169">
            <v>3.02</v>
          </cell>
          <cell r="O169">
            <v>3.24</v>
          </cell>
          <cell r="P169">
            <v>3.26</v>
          </cell>
          <cell r="Q169">
            <v>3.25</v>
          </cell>
        </row>
        <row r="170">
          <cell r="A170" t="str">
            <v xml:space="preserve"> 1/31/58</v>
          </cell>
          <cell r="C170">
            <v>1.5</v>
          </cell>
          <cell r="D170">
            <v>1.47</v>
          </cell>
          <cell r="E170">
            <v>1.89</v>
          </cell>
          <cell r="F170">
            <v>2.0299999999999998</v>
          </cell>
          <cell r="G170">
            <v>2.1</v>
          </cell>
          <cell r="H170">
            <v>2.29</v>
          </cell>
          <cell r="I170">
            <v>2.38</v>
          </cell>
          <cell r="J170">
            <v>2.65</v>
          </cell>
          <cell r="K170">
            <v>2.79</v>
          </cell>
          <cell r="L170">
            <v>2.82</v>
          </cell>
          <cell r="M170">
            <v>2.86</v>
          </cell>
          <cell r="N170">
            <v>3.05</v>
          </cell>
          <cell r="O170">
            <v>3.29</v>
          </cell>
          <cell r="P170">
            <v>3.35</v>
          </cell>
          <cell r="Q170">
            <v>3.38</v>
          </cell>
        </row>
        <row r="171">
          <cell r="A171" t="str">
            <v xml:space="preserve"> 2/28/58</v>
          </cell>
          <cell r="C171">
            <v>1.1100000000000001</v>
          </cell>
          <cell r="D171">
            <v>1.27</v>
          </cell>
          <cell r="E171">
            <v>1.34</v>
          </cell>
          <cell r="F171">
            <v>1.59</v>
          </cell>
          <cell r="G171">
            <v>1.72</v>
          </cell>
          <cell r="H171">
            <v>1.88</v>
          </cell>
          <cell r="I171">
            <v>1.95</v>
          </cell>
          <cell r="J171">
            <v>2.33</v>
          </cell>
          <cell r="K171">
            <v>2.52</v>
          </cell>
          <cell r="L171">
            <v>2.6</v>
          </cell>
          <cell r="M171">
            <v>2.69</v>
          </cell>
          <cell r="N171">
            <v>2.92</v>
          </cell>
          <cell r="O171">
            <v>3.18</v>
          </cell>
          <cell r="P171">
            <v>3.29</v>
          </cell>
          <cell r="Q171">
            <v>3.43</v>
          </cell>
        </row>
        <row r="172">
          <cell r="A172" t="str">
            <v xml:space="preserve"> 3/31/58</v>
          </cell>
          <cell r="C172">
            <v>0.99</v>
          </cell>
          <cell r="D172">
            <v>1.18</v>
          </cell>
          <cell r="E172">
            <v>1.33</v>
          </cell>
          <cell r="F172">
            <v>1.53</v>
          </cell>
          <cell r="G172">
            <v>1.63</v>
          </cell>
          <cell r="H172">
            <v>1.82</v>
          </cell>
          <cell r="I172">
            <v>1.91</v>
          </cell>
          <cell r="J172">
            <v>2.2599999999999998</v>
          </cell>
          <cell r="K172">
            <v>2.44</v>
          </cell>
          <cell r="L172">
            <v>2.54</v>
          </cell>
          <cell r="M172">
            <v>2.65</v>
          </cell>
          <cell r="N172">
            <v>2.86</v>
          </cell>
          <cell r="O172">
            <v>3.1</v>
          </cell>
          <cell r="P172">
            <v>3.23</v>
          </cell>
          <cell r="Q172">
            <v>3.41</v>
          </cell>
        </row>
        <row r="173">
          <cell r="A173" t="str">
            <v xml:space="preserve"> 4/30/58</v>
          </cell>
          <cell r="C173">
            <v>1.1599999999999999</v>
          </cell>
          <cell r="D173">
            <v>1.17</v>
          </cell>
          <cell r="E173">
            <v>0.99</v>
          </cell>
          <cell r="F173">
            <v>1.25</v>
          </cell>
          <cell r="G173">
            <v>1.38</v>
          </cell>
          <cell r="H173">
            <v>1.52</v>
          </cell>
          <cell r="I173">
            <v>1.59</v>
          </cell>
          <cell r="J173">
            <v>2.0499999999999998</v>
          </cell>
          <cell r="K173">
            <v>2.2799999999999998</v>
          </cell>
          <cell r="L173">
            <v>2.41</v>
          </cell>
          <cell r="M173">
            <v>2.5499999999999998</v>
          </cell>
          <cell r="N173">
            <v>2.82</v>
          </cell>
          <cell r="O173">
            <v>3.12</v>
          </cell>
          <cell r="P173">
            <v>3.19</v>
          </cell>
          <cell r="Q173">
            <v>3.26</v>
          </cell>
        </row>
        <row r="174">
          <cell r="A174" t="str">
            <v xml:space="preserve"> 5/29/58</v>
          </cell>
          <cell r="C174">
            <v>0.32</v>
          </cell>
          <cell r="D174">
            <v>0.45</v>
          </cell>
          <cell r="E174">
            <v>0.44</v>
          </cell>
          <cell r="F174">
            <v>1.39</v>
          </cell>
          <cell r="G174">
            <v>1.89</v>
          </cell>
          <cell r="H174">
            <v>1.64</v>
          </cell>
          <cell r="I174">
            <v>1.51</v>
          </cell>
          <cell r="J174">
            <v>1.97</v>
          </cell>
          <cell r="K174">
            <v>2.2000000000000002</v>
          </cell>
          <cell r="L174">
            <v>2.35</v>
          </cell>
          <cell r="M174">
            <v>2.52</v>
          </cell>
          <cell r="N174">
            <v>2.81</v>
          </cell>
          <cell r="O174">
            <v>3.13</v>
          </cell>
          <cell r="P174">
            <v>3.18</v>
          </cell>
          <cell r="Q174">
            <v>3.21</v>
          </cell>
        </row>
        <row r="175">
          <cell r="A175" t="str">
            <v xml:space="preserve"> 6/30/58</v>
          </cell>
          <cell r="C175">
            <v>0.69</v>
          </cell>
          <cell r="D175">
            <v>0.79</v>
          </cell>
          <cell r="E175">
            <v>1.17</v>
          </cell>
          <cell r="F175">
            <v>1.08</v>
          </cell>
          <cell r="G175">
            <v>1.03</v>
          </cell>
          <cell r="H175">
            <v>1.43</v>
          </cell>
          <cell r="I175">
            <v>1.64</v>
          </cell>
          <cell r="J175">
            <v>2.2000000000000002</v>
          </cell>
          <cell r="K175">
            <v>2.4900000000000002</v>
          </cell>
          <cell r="L175">
            <v>2.6</v>
          </cell>
          <cell r="M175">
            <v>2.72</v>
          </cell>
          <cell r="N175">
            <v>3</v>
          </cell>
          <cell r="O175">
            <v>3.31</v>
          </cell>
          <cell r="P175">
            <v>3.33</v>
          </cell>
          <cell r="Q175">
            <v>3.29</v>
          </cell>
        </row>
        <row r="176">
          <cell r="A176" t="str">
            <v xml:space="preserve"> 7/31/58</v>
          </cell>
          <cell r="C176">
            <v>0.7</v>
          </cell>
          <cell r="D176">
            <v>0.88</v>
          </cell>
          <cell r="E176">
            <v>1.33</v>
          </cell>
          <cell r="F176">
            <v>1.45</v>
          </cell>
          <cell r="G176">
            <v>1.51</v>
          </cell>
          <cell r="H176">
            <v>1.76</v>
          </cell>
          <cell r="I176">
            <v>1.88</v>
          </cell>
          <cell r="J176">
            <v>2.46</v>
          </cell>
          <cell r="K176">
            <v>2.75</v>
          </cell>
          <cell r="L176">
            <v>2.86</v>
          </cell>
          <cell r="M176">
            <v>2.99</v>
          </cell>
          <cell r="N176">
            <v>3.2</v>
          </cell>
          <cell r="O176">
            <v>3.44</v>
          </cell>
          <cell r="P176">
            <v>3.47</v>
          </cell>
          <cell r="Q176">
            <v>3.49</v>
          </cell>
        </row>
        <row r="177">
          <cell r="A177" t="str">
            <v xml:space="preserve"> 8/29/58</v>
          </cell>
          <cell r="C177">
            <v>1.78</v>
          </cell>
          <cell r="D177">
            <v>2.36</v>
          </cell>
          <cell r="E177">
            <v>2.65</v>
          </cell>
          <cell r="F177">
            <v>2.75</v>
          </cell>
          <cell r="G177">
            <v>2.8</v>
          </cell>
          <cell r="H177">
            <v>3.14</v>
          </cell>
          <cell r="I177">
            <v>3.31</v>
          </cell>
          <cell r="J177">
            <v>3.57</v>
          </cell>
          <cell r="K177">
            <v>3.7</v>
          </cell>
          <cell r="L177">
            <v>3.71</v>
          </cell>
          <cell r="M177">
            <v>3.72</v>
          </cell>
          <cell r="N177">
            <v>3.77</v>
          </cell>
          <cell r="O177">
            <v>3.83</v>
          </cell>
          <cell r="P177">
            <v>3.76</v>
          </cell>
          <cell r="Q177">
            <v>3.6</v>
          </cell>
        </row>
        <row r="178">
          <cell r="A178" t="str">
            <v xml:space="preserve"> 9/30/58</v>
          </cell>
          <cell r="C178">
            <v>1.77</v>
          </cell>
          <cell r="D178">
            <v>2.82</v>
          </cell>
          <cell r="E178">
            <v>3.25</v>
          </cell>
          <cell r="F178">
            <v>3.11</v>
          </cell>
          <cell r="G178">
            <v>3.05</v>
          </cell>
          <cell r="H178">
            <v>3.32</v>
          </cell>
          <cell r="I178">
            <v>3.46</v>
          </cell>
          <cell r="J178">
            <v>3.7</v>
          </cell>
          <cell r="K178">
            <v>3.82</v>
          </cell>
          <cell r="L178">
            <v>3.81</v>
          </cell>
          <cell r="M178">
            <v>3.79</v>
          </cell>
          <cell r="N178">
            <v>3.82</v>
          </cell>
          <cell r="O178">
            <v>3.87</v>
          </cell>
          <cell r="P178">
            <v>3.82</v>
          </cell>
          <cell r="Q178">
            <v>3.72</v>
          </cell>
        </row>
        <row r="179">
          <cell r="A179" t="str">
            <v>10/31/58</v>
          </cell>
          <cell r="C179">
            <v>1.62</v>
          </cell>
          <cell r="D179">
            <v>2.59</v>
          </cell>
          <cell r="E179">
            <v>2.73</v>
          </cell>
          <cell r="F179">
            <v>2.83</v>
          </cell>
          <cell r="G179">
            <v>2.88</v>
          </cell>
          <cell r="H179">
            <v>3.26</v>
          </cell>
          <cell r="I179">
            <v>3.45</v>
          </cell>
          <cell r="J179">
            <v>3.7</v>
          </cell>
          <cell r="K179">
            <v>3.82</v>
          </cell>
          <cell r="L179">
            <v>3.82</v>
          </cell>
          <cell r="M179">
            <v>3.82</v>
          </cell>
          <cell r="N179">
            <v>3.83</v>
          </cell>
          <cell r="O179">
            <v>3.84</v>
          </cell>
          <cell r="P179">
            <v>3.81</v>
          </cell>
          <cell r="Q179">
            <v>3.78</v>
          </cell>
        </row>
        <row r="180">
          <cell r="A180" t="str">
            <v>11/28/58</v>
          </cell>
          <cell r="C180">
            <v>1.97</v>
          </cell>
          <cell r="D180">
            <v>2.71</v>
          </cell>
          <cell r="E180">
            <v>2.92</v>
          </cell>
          <cell r="F180">
            <v>3.08</v>
          </cell>
          <cell r="G180">
            <v>3.17</v>
          </cell>
          <cell r="H180">
            <v>3.31</v>
          </cell>
          <cell r="I180">
            <v>3.38</v>
          </cell>
          <cell r="J180">
            <v>3.58</v>
          </cell>
          <cell r="K180">
            <v>3.67</v>
          </cell>
          <cell r="L180">
            <v>3.66</v>
          </cell>
          <cell r="M180">
            <v>3.64</v>
          </cell>
          <cell r="N180">
            <v>3.67</v>
          </cell>
          <cell r="O180">
            <v>3.73</v>
          </cell>
          <cell r="P180">
            <v>3.74</v>
          </cell>
          <cell r="Q180">
            <v>3.75</v>
          </cell>
        </row>
        <row r="181">
          <cell r="A181" t="str">
            <v>12/31/58</v>
          </cell>
          <cell r="C181">
            <v>2.36</v>
          </cell>
          <cell r="D181">
            <v>2.73</v>
          </cell>
          <cell r="E181">
            <v>2.97</v>
          </cell>
          <cell r="F181">
            <v>2.96</v>
          </cell>
          <cell r="G181">
            <v>2.96</v>
          </cell>
          <cell r="H181">
            <v>3.26</v>
          </cell>
          <cell r="I181">
            <v>3.41</v>
          </cell>
          <cell r="J181">
            <v>3.71</v>
          </cell>
          <cell r="K181">
            <v>3.85</v>
          </cell>
          <cell r="L181">
            <v>3.92</v>
          </cell>
          <cell r="M181">
            <v>4</v>
          </cell>
          <cell r="N181">
            <v>3.98</v>
          </cell>
          <cell r="O181">
            <v>3.92</v>
          </cell>
          <cell r="P181">
            <v>3.88</v>
          </cell>
          <cell r="Q181">
            <v>3.85</v>
          </cell>
        </row>
        <row r="182">
          <cell r="A182" t="str">
            <v xml:space="preserve"> 1/30/59</v>
          </cell>
          <cell r="C182">
            <v>2.4300000000000002</v>
          </cell>
          <cell r="D182">
            <v>2.73</v>
          </cell>
          <cell r="E182">
            <v>3.1</v>
          </cell>
          <cell r="F182">
            <v>3.36</v>
          </cell>
          <cell r="G182">
            <v>3.5</v>
          </cell>
          <cell r="H182">
            <v>3.64</v>
          </cell>
          <cell r="I182">
            <v>3.71</v>
          </cell>
          <cell r="J182">
            <v>3.95</v>
          </cell>
          <cell r="K182">
            <v>4.07</v>
          </cell>
          <cell r="L182">
            <v>4.05</v>
          </cell>
          <cell r="M182">
            <v>4.03</v>
          </cell>
          <cell r="N182">
            <v>4.03</v>
          </cell>
          <cell r="O182">
            <v>4.03</v>
          </cell>
          <cell r="P182">
            <v>4</v>
          </cell>
          <cell r="Q182">
            <v>3.95</v>
          </cell>
        </row>
        <row r="183">
          <cell r="A183" t="str">
            <v xml:space="preserve"> 2/27/59</v>
          </cell>
          <cell r="C183">
            <v>2.33</v>
          </cell>
          <cell r="D183">
            <v>2.84</v>
          </cell>
          <cell r="E183">
            <v>3.05</v>
          </cell>
          <cell r="F183">
            <v>3.31</v>
          </cell>
          <cell r="G183">
            <v>3.43</v>
          </cell>
          <cell r="H183">
            <v>3.6</v>
          </cell>
          <cell r="I183">
            <v>3.68</v>
          </cell>
          <cell r="J183">
            <v>3.81</v>
          </cell>
          <cell r="K183">
            <v>3.87</v>
          </cell>
          <cell r="L183">
            <v>3.87</v>
          </cell>
          <cell r="M183">
            <v>3.87</v>
          </cell>
          <cell r="N183">
            <v>3.9</v>
          </cell>
          <cell r="O183">
            <v>3.93</v>
          </cell>
          <cell r="P183">
            <v>3.96</v>
          </cell>
          <cell r="Q183">
            <v>3.99</v>
          </cell>
        </row>
        <row r="184">
          <cell r="A184" t="str">
            <v xml:space="preserve"> 3/31/59</v>
          </cell>
          <cell r="C184">
            <v>2.38</v>
          </cell>
          <cell r="D184">
            <v>2.81</v>
          </cell>
          <cell r="E184">
            <v>3.25</v>
          </cell>
          <cell r="F184">
            <v>3.49</v>
          </cell>
          <cell r="G184">
            <v>3.61</v>
          </cell>
          <cell r="H184">
            <v>3.78</v>
          </cell>
          <cell r="I184">
            <v>3.86</v>
          </cell>
          <cell r="J184">
            <v>4.01</v>
          </cell>
          <cell r="K184">
            <v>4.09</v>
          </cell>
          <cell r="L184">
            <v>4.07</v>
          </cell>
          <cell r="M184">
            <v>4.0599999999999996</v>
          </cell>
          <cell r="N184">
            <v>4.04</v>
          </cell>
          <cell r="O184">
            <v>4.0199999999999996</v>
          </cell>
          <cell r="P184">
            <v>4.01</v>
          </cell>
          <cell r="Q184">
            <v>3.99</v>
          </cell>
        </row>
        <row r="185">
          <cell r="A185" t="str">
            <v xml:space="preserve"> 4/30/59</v>
          </cell>
          <cell r="C185">
            <v>2.7</v>
          </cell>
          <cell r="D185">
            <v>2.85</v>
          </cell>
          <cell r="E185">
            <v>3.29</v>
          </cell>
          <cell r="F185">
            <v>3.66</v>
          </cell>
          <cell r="G185">
            <v>3.85</v>
          </cell>
          <cell r="H185">
            <v>3.91</v>
          </cell>
          <cell r="I185">
            <v>3.94</v>
          </cell>
          <cell r="J185">
            <v>4.16</v>
          </cell>
          <cell r="K185">
            <v>4.2699999999999996</v>
          </cell>
          <cell r="L185">
            <v>4.3099999999999996</v>
          </cell>
          <cell r="M185">
            <v>4.3600000000000003</v>
          </cell>
          <cell r="N185">
            <v>4.3</v>
          </cell>
          <cell r="O185">
            <v>4.1900000000000004</v>
          </cell>
          <cell r="P185">
            <v>4.0999999999999996</v>
          </cell>
          <cell r="Q185">
            <v>3.99</v>
          </cell>
        </row>
        <row r="186">
          <cell r="A186" t="str">
            <v xml:space="preserve"> 5/29/59</v>
          </cell>
          <cell r="C186">
            <v>2.67</v>
          </cell>
          <cell r="D186">
            <v>2.97</v>
          </cell>
          <cell r="E186">
            <v>3.5</v>
          </cell>
          <cell r="F186">
            <v>3.83</v>
          </cell>
          <cell r="G186">
            <v>4</v>
          </cell>
          <cell r="H186">
            <v>4.04</v>
          </cell>
          <cell r="I186">
            <v>4.0599999999999996</v>
          </cell>
          <cell r="J186">
            <v>4.2699999999999996</v>
          </cell>
          <cell r="K186">
            <v>4.38</v>
          </cell>
          <cell r="L186">
            <v>4.3899999999999997</v>
          </cell>
          <cell r="M186">
            <v>4.4000000000000004</v>
          </cell>
          <cell r="N186">
            <v>4.32</v>
          </cell>
          <cell r="O186">
            <v>4.22</v>
          </cell>
          <cell r="P186">
            <v>4.13</v>
          </cell>
          <cell r="Q186">
            <v>4.0199999999999996</v>
          </cell>
        </row>
        <row r="187">
          <cell r="A187" t="str">
            <v xml:space="preserve"> 6/30/59</v>
          </cell>
          <cell r="C187">
            <v>2.7</v>
          </cell>
          <cell r="D187">
            <v>3</v>
          </cell>
          <cell r="E187">
            <v>3.75</v>
          </cell>
          <cell r="F187">
            <v>3.99</v>
          </cell>
          <cell r="G187">
            <v>4.0999999999999996</v>
          </cell>
          <cell r="H187">
            <v>4.25</v>
          </cell>
          <cell r="I187">
            <v>4.32</v>
          </cell>
          <cell r="J187">
            <v>4.54</v>
          </cell>
          <cell r="K187">
            <v>4.6500000000000004</v>
          </cell>
          <cell r="L187">
            <v>4.58</v>
          </cell>
          <cell r="M187">
            <v>4.5</v>
          </cell>
          <cell r="N187">
            <v>4.3899999999999997</v>
          </cell>
          <cell r="O187">
            <v>4.28</v>
          </cell>
          <cell r="P187">
            <v>4.12</v>
          </cell>
          <cell r="Q187">
            <v>3.86</v>
          </cell>
        </row>
        <row r="188">
          <cell r="A188" t="str">
            <v xml:space="preserve"> 7/31/59</v>
          </cell>
          <cell r="C188">
            <v>2.2599999999999998</v>
          </cell>
          <cell r="D188">
            <v>2.95</v>
          </cell>
          <cell r="E188">
            <v>3.79</v>
          </cell>
          <cell r="F188">
            <v>4.13</v>
          </cell>
          <cell r="G188">
            <v>4.3</v>
          </cell>
          <cell r="H188">
            <v>4.3499999999999996</v>
          </cell>
          <cell r="I188">
            <v>4.37</v>
          </cell>
          <cell r="J188">
            <v>4.53</v>
          </cell>
          <cell r="K188">
            <v>4.62</v>
          </cell>
          <cell r="L188">
            <v>4.58</v>
          </cell>
          <cell r="M188">
            <v>4.54</v>
          </cell>
          <cell r="N188">
            <v>4.43</v>
          </cell>
          <cell r="O188">
            <v>4.3</v>
          </cell>
          <cell r="P188">
            <v>4.09</v>
          </cell>
          <cell r="Q188">
            <v>3.77</v>
          </cell>
        </row>
        <row r="189">
          <cell r="A189" t="str">
            <v xml:space="preserve"> 8/31/59</v>
          </cell>
          <cell r="C189">
            <v>3.44</v>
          </cell>
          <cell r="D189">
            <v>3.75</v>
          </cell>
          <cell r="E189">
            <v>4.53</v>
          </cell>
          <cell r="F189">
            <v>4.5599999999999996</v>
          </cell>
          <cell r="G189">
            <v>4.57</v>
          </cell>
          <cell r="H189">
            <v>4.7</v>
          </cell>
          <cell r="I189">
            <v>4.76</v>
          </cell>
          <cell r="J189">
            <v>4.83</v>
          </cell>
          <cell r="K189">
            <v>4.8600000000000003</v>
          </cell>
          <cell r="L189">
            <v>4.84</v>
          </cell>
          <cell r="M189">
            <v>4.82</v>
          </cell>
          <cell r="N189">
            <v>4.6399999999999997</v>
          </cell>
          <cell r="O189">
            <v>4.41</v>
          </cell>
          <cell r="P189">
            <v>4.1900000000000004</v>
          </cell>
          <cell r="Q189">
            <v>3.85</v>
          </cell>
        </row>
        <row r="190">
          <cell r="A190" t="str">
            <v xml:space="preserve"> 9/30/59</v>
          </cell>
          <cell r="C190">
            <v>3.34</v>
          </cell>
          <cell r="D190">
            <v>4.07</v>
          </cell>
          <cell r="E190">
            <v>4.9800000000000004</v>
          </cell>
          <cell r="F190">
            <v>5.01</v>
          </cell>
          <cell r="G190">
            <v>5.0199999999999996</v>
          </cell>
          <cell r="H190">
            <v>5</v>
          </cell>
          <cell r="I190">
            <v>4.99</v>
          </cell>
          <cell r="J190">
            <v>4.97</v>
          </cell>
          <cell r="K190">
            <v>4.97</v>
          </cell>
          <cell r="L190">
            <v>4.8899999999999997</v>
          </cell>
          <cell r="M190">
            <v>4.8</v>
          </cell>
          <cell r="N190">
            <v>4.63</v>
          </cell>
          <cell r="O190">
            <v>4.45</v>
          </cell>
          <cell r="P190">
            <v>4.2</v>
          </cell>
          <cell r="Q190">
            <v>3.82</v>
          </cell>
        </row>
        <row r="191">
          <cell r="A191" t="str">
            <v>10/30/59</v>
          </cell>
          <cell r="C191">
            <v>3.03</v>
          </cell>
          <cell r="D191">
            <v>4.0599999999999996</v>
          </cell>
          <cell r="E191">
            <v>4.34</v>
          </cell>
          <cell r="F191">
            <v>4.3899999999999997</v>
          </cell>
          <cell r="G191">
            <v>4.41</v>
          </cell>
          <cell r="H191">
            <v>4.5199999999999996</v>
          </cell>
          <cell r="I191">
            <v>4.58</v>
          </cell>
          <cell r="J191">
            <v>4.67</v>
          </cell>
          <cell r="K191">
            <v>4.71</v>
          </cell>
          <cell r="L191">
            <v>4.6500000000000004</v>
          </cell>
          <cell r="M191">
            <v>4.59</v>
          </cell>
          <cell r="N191">
            <v>4.46</v>
          </cell>
          <cell r="O191">
            <v>4.33</v>
          </cell>
          <cell r="P191">
            <v>4.1399999999999997</v>
          </cell>
          <cell r="Q191">
            <v>3.91</v>
          </cell>
        </row>
        <row r="192">
          <cell r="A192" t="str">
            <v>11/30/59</v>
          </cell>
          <cell r="C192">
            <v>2.99</v>
          </cell>
          <cell r="D192">
            <v>4.3600000000000003</v>
          </cell>
          <cell r="E192">
            <v>4.92</v>
          </cell>
          <cell r="F192">
            <v>4.8600000000000003</v>
          </cell>
          <cell r="G192">
            <v>4.82</v>
          </cell>
          <cell r="H192">
            <v>4.93</v>
          </cell>
          <cell r="I192">
            <v>4.9800000000000004</v>
          </cell>
          <cell r="J192">
            <v>4.97</v>
          </cell>
          <cell r="K192">
            <v>4.96</v>
          </cell>
          <cell r="L192">
            <v>4.83</v>
          </cell>
          <cell r="M192">
            <v>4.68</v>
          </cell>
          <cell r="N192">
            <v>4.5599999999999996</v>
          </cell>
          <cell r="O192">
            <v>4.46</v>
          </cell>
          <cell r="P192">
            <v>4.22</v>
          </cell>
          <cell r="Q192">
            <v>3.84</v>
          </cell>
        </row>
        <row r="193">
          <cell r="A193" t="str">
            <v>12/31/59</v>
          </cell>
          <cell r="C193">
            <v>4.04</v>
          </cell>
          <cell r="D193">
            <v>4.41</v>
          </cell>
          <cell r="E193">
            <v>5.09</v>
          </cell>
          <cell r="F193">
            <v>4.92</v>
          </cell>
          <cell r="G193">
            <v>4.83</v>
          </cell>
          <cell r="H193">
            <v>5.07</v>
          </cell>
          <cell r="I193">
            <v>5.18</v>
          </cell>
          <cell r="J193">
            <v>5.0599999999999996</v>
          </cell>
          <cell r="K193">
            <v>5</v>
          </cell>
          <cell r="L193">
            <v>5.0199999999999996</v>
          </cell>
          <cell r="M193">
            <v>5.03</v>
          </cell>
          <cell r="N193">
            <v>4.8499999999999996</v>
          </cell>
          <cell r="O193">
            <v>4.6100000000000003</v>
          </cell>
          <cell r="P193">
            <v>4.45</v>
          </cell>
          <cell r="Q193">
            <v>4.2699999999999996</v>
          </cell>
        </row>
        <row r="194">
          <cell r="A194" t="str">
            <v xml:space="preserve"> 1/29/60</v>
          </cell>
          <cell r="C194">
            <v>3.44</v>
          </cell>
          <cell r="D194">
            <v>4.07</v>
          </cell>
          <cell r="E194">
            <v>4.58</v>
          </cell>
          <cell r="F194">
            <v>4.57</v>
          </cell>
          <cell r="G194">
            <v>4.5599999999999996</v>
          </cell>
          <cell r="H194">
            <v>4.72</v>
          </cell>
          <cell r="I194">
            <v>4.8</v>
          </cell>
          <cell r="J194">
            <v>4.82</v>
          </cell>
          <cell r="K194">
            <v>4.83</v>
          </cell>
          <cell r="L194">
            <v>4.84</v>
          </cell>
          <cell r="M194">
            <v>4.8600000000000003</v>
          </cell>
          <cell r="N194">
            <v>4.6900000000000004</v>
          </cell>
          <cell r="O194">
            <v>4.46</v>
          </cell>
          <cell r="P194">
            <v>4.3899999999999997</v>
          </cell>
          <cell r="Q194">
            <v>4.34</v>
          </cell>
        </row>
        <row r="195">
          <cell r="A195" t="str">
            <v xml:space="preserve"> 2/29/60</v>
          </cell>
          <cell r="C195">
            <v>3.84</v>
          </cell>
          <cell r="D195">
            <v>4.29</v>
          </cell>
          <cell r="E195">
            <v>4.45</v>
          </cell>
          <cell r="F195">
            <v>4.51</v>
          </cell>
          <cell r="G195">
            <v>4.54</v>
          </cell>
          <cell r="H195">
            <v>4.6500000000000004</v>
          </cell>
          <cell r="I195">
            <v>4.71</v>
          </cell>
          <cell r="J195">
            <v>4.75</v>
          </cell>
          <cell r="K195">
            <v>4.78</v>
          </cell>
          <cell r="L195">
            <v>4.76</v>
          </cell>
          <cell r="M195">
            <v>4.75</v>
          </cell>
          <cell r="N195">
            <v>4.58</v>
          </cell>
          <cell r="O195">
            <v>4.3499999999999996</v>
          </cell>
          <cell r="P195">
            <v>4.3</v>
          </cell>
          <cell r="Q195">
            <v>4.29</v>
          </cell>
        </row>
        <row r="196">
          <cell r="A196" t="str">
            <v xml:space="preserve"> 3/31/60</v>
          </cell>
          <cell r="C196">
            <v>2.54</v>
          </cell>
          <cell r="D196">
            <v>3.02</v>
          </cell>
          <cell r="E196">
            <v>3.48</v>
          </cell>
          <cell r="F196">
            <v>3.53</v>
          </cell>
          <cell r="G196">
            <v>3.56</v>
          </cell>
          <cell r="H196">
            <v>3.82</v>
          </cell>
          <cell r="I196">
            <v>3.95</v>
          </cell>
          <cell r="J196">
            <v>4.03</v>
          </cell>
          <cell r="K196">
            <v>4.07</v>
          </cell>
          <cell r="L196">
            <v>4.1500000000000004</v>
          </cell>
          <cell r="M196">
            <v>4.2300000000000004</v>
          </cell>
          <cell r="N196">
            <v>4.2</v>
          </cell>
          <cell r="O196">
            <v>4.13</v>
          </cell>
          <cell r="P196">
            <v>4.0999999999999996</v>
          </cell>
          <cell r="Q196">
            <v>4.08</v>
          </cell>
        </row>
        <row r="197">
          <cell r="A197" t="str">
            <v xml:space="preserve"> 4/29/60</v>
          </cell>
          <cell r="C197">
            <v>2.97</v>
          </cell>
          <cell r="D197">
            <v>3</v>
          </cell>
          <cell r="E197">
            <v>3.47</v>
          </cell>
          <cell r="F197">
            <v>3.95</v>
          </cell>
          <cell r="G197">
            <v>4.1900000000000004</v>
          </cell>
          <cell r="H197">
            <v>4.25</v>
          </cell>
          <cell r="I197">
            <v>4.28</v>
          </cell>
          <cell r="J197">
            <v>4.41</v>
          </cell>
          <cell r="K197">
            <v>4.4800000000000004</v>
          </cell>
          <cell r="L197">
            <v>4.4400000000000004</v>
          </cell>
          <cell r="M197">
            <v>4.3899999999999997</v>
          </cell>
          <cell r="N197">
            <v>4.3499999999999996</v>
          </cell>
          <cell r="O197">
            <v>4.32</v>
          </cell>
          <cell r="P197">
            <v>4.2699999999999996</v>
          </cell>
          <cell r="Q197">
            <v>4.21</v>
          </cell>
        </row>
        <row r="198">
          <cell r="A198" t="str">
            <v xml:space="preserve"> 5/31/60</v>
          </cell>
          <cell r="C198">
            <v>2.37</v>
          </cell>
          <cell r="D198">
            <v>3.16</v>
          </cell>
          <cell r="E198">
            <v>3.39</v>
          </cell>
          <cell r="F198">
            <v>3.81</v>
          </cell>
          <cell r="G198">
            <v>4.03</v>
          </cell>
          <cell r="H198">
            <v>4.21</v>
          </cell>
          <cell r="I198">
            <v>4.3099999999999996</v>
          </cell>
          <cell r="J198">
            <v>4.3600000000000003</v>
          </cell>
          <cell r="K198">
            <v>4.38</v>
          </cell>
          <cell r="L198">
            <v>4.38</v>
          </cell>
          <cell r="M198">
            <v>4.3899999999999997</v>
          </cell>
          <cell r="N198">
            <v>4.3</v>
          </cell>
          <cell r="O198">
            <v>4.18</v>
          </cell>
          <cell r="P198">
            <v>4.1399999999999997</v>
          </cell>
          <cell r="Q198">
            <v>4.0999999999999996</v>
          </cell>
        </row>
        <row r="199">
          <cell r="A199" t="str">
            <v xml:space="preserve"> 6/30/60</v>
          </cell>
          <cell r="C199">
            <v>1.56</v>
          </cell>
          <cell r="D199">
            <v>2.15</v>
          </cell>
          <cell r="E199">
            <v>2.6</v>
          </cell>
          <cell r="F199">
            <v>3.01</v>
          </cell>
          <cell r="G199">
            <v>3.21</v>
          </cell>
          <cell r="H199">
            <v>3.5</v>
          </cell>
          <cell r="I199">
            <v>3.65</v>
          </cell>
          <cell r="J199">
            <v>3.84</v>
          </cell>
          <cell r="K199">
            <v>3.93</v>
          </cell>
          <cell r="L199">
            <v>4.01</v>
          </cell>
          <cell r="M199">
            <v>4.09</v>
          </cell>
          <cell r="N199">
            <v>4.13</v>
          </cell>
          <cell r="O199">
            <v>4.1399999999999997</v>
          </cell>
          <cell r="P199">
            <v>3.98</v>
          </cell>
          <cell r="Q199">
            <v>3.79</v>
          </cell>
        </row>
        <row r="200">
          <cell r="A200" t="str">
            <v xml:space="preserve"> 7/29/60</v>
          </cell>
          <cell r="C200">
            <v>1.82</v>
          </cell>
          <cell r="D200">
            <v>2.21</v>
          </cell>
          <cell r="E200">
            <v>2.5499999999999998</v>
          </cell>
          <cell r="F200">
            <v>2.8</v>
          </cell>
          <cell r="G200">
            <v>2.93</v>
          </cell>
          <cell r="H200">
            <v>2.96</v>
          </cell>
          <cell r="I200">
            <v>2.98</v>
          </cell>
          <cell r="J200">
            <v>3.27</v>
          </cell>
          <cell r="K200">
            <v>3.41</v>
          </cell>
          <cell r="L200">
            <v>3.5</v>
          </cell>
          <cell r="M200">
            <v>3.59</v>
          </cell>
          <cell r="N200">
            <v>3.74</v>
          </cell>
          <cell r="O200">
            <v>3.9</v>
          </cell>
          <cell r="P200">
            <v>3.8</v>
          </cell>
          <cell r="Q200">
            <v>3.66</v>
          </cell>
        </row>
        <row r="201">
          <cell r="A201" t="str">
            <v xml:space="preserve"> 8/31/60</v>
          </cell>
          <cell r="C201">
            <v>1.76</v>
          </cell>
          <cell r="D201">
            <v>2.33</v>
          </cell>
          <cell r="E201">
            <v>2.73</v>
          </cell>
          <cell r="F201">
            <v>2.86</v>
          </cell>
          <cell r="G201">
            <v>2.93</v>
          </cell>
          <cell r="H201">
            <v>2.98</v>
          </cell>
          <cell r="I201">
            <v>3.01</v>
          </cell>
          <cell r="J201">
            <v>3.33</v>
          </cell>
          <cell r="K201">
            <v>3.49</v>
          </cell>
          <cell r="L201">
            <v>3.58</v>
          </cell>
          <cell r="M201">
            <v>3.68</v>
          </cell>
          <cell r="N201">
            <v>3.81</v>
          </cell>
          <cell r="O201">
            <v>3.94</v>
          </cell>
          <cell r="P201">
            <v>3.89</v>
          </cell>
          <cell r="Q201">
            <v>3.79</v>
          </cell>
        </row>
        <row r="202">
          <cell r="A202" t="str">
            <v xml:space="preserve"> 9/30/60</v>
          </cell>
          <cell r="C202">
            <v>2.4</v>
          </cell>
          <cell r="D202">
            <v>2.37</v>
          </cell>
          <cell r="E202">
            <v>2.96</v>
          </cell>
          <cell r="F202">
            <v>2.89</v>
          </cell>
          <cell r="G202">
            <v>2.85</v>
          </cell>
          <cell r="H202">
            <v>2.9</v>
          </cell>
          <cell r="I202">
            <v>2.93</v>
          </cell>
          <cell r="J202">
            <v>3.34</v>
          </cell>
          <cell r="K202">
            <v>3.54</v>
          </cell>
          <cell r="L202">
            <v>3.61</v>
          </cell>
          <cell r="M202">
            <v>3.7</v>
          </cell>
          <cell r="N202">
            <v>3.78</v>
          </cell>
          <cell r="O202">
            <v>3.85</v>
          </cell>
          <cell r="P202">
            <v>3.89</v>
          </cell>
          <cell r="Q202">
            <v>3.94</v>
          </cell>
        </row>
        <row r="203">
          <cell r="A203" t="str">
            <v>10/31/60</v>
          </cell>
          <cell r="C203">
            <v>1.52</v>
          </cell>
          <cell r="D203">
            <v>2.2200000000000002</v>
          </cell>
          <cell r="E203">
            <v>2.59</v>
          </cell>
          <cell r="F203">
            <v>2.81</v>
          </cell>
          <cell r="G203">
            <v>2.91</v>
          </cell>
          <cell r="H203">
            <v>2.99</v>
          </cell>
          <cell r="I203">
            <v>3.03</v>
          </cell>
          <cell r="J203">
            <v>3.38</v>
          </cell>
          <cell r="K203">
            <v>3.55</v>
          </cell>
          <cell r="L203">
            <v>3.68</v>
          </cell>
          <cell r="M203">
            <v>3.82</v>
          </cell>
          <cell r="N203">
            <v>3.89</v>
          </cell>
          <cell r="O203">
            <v>3.92</v>
          </cell>
          <cell r="P203">
            <v>3.92</v>
          </cell>
          <cell r="Q203">
            <v>3.93</v>
          </cell>
        </row>
        <row r="204">
          <cell r="A204" t="str">
            <v>11/30/60</v>
          </cell>
          <cell r="C204">
            <v>1.46</v>
          </cell>
          <cell r="D204">
            <v>2.39</v>
          </cell>
          <cell r="E204">
            <v>2.75</v>
          </cell>
          <cell r="F204">
            <v>2.97</v>
          </cell>
          <cell r="G204">
            <v>3.08</v>
          </cell>
          <cell r="H204">
            <v>3.19</v>
          </cell>
          <cell r="I204">
            <v>3.25</v>
          </cell>
          <cell r="J204">
            <v>3.6</v>
          </cell>
          <cell r="K204">
            <v>3.77</v>
          </cell>
          <cell r="L204">
            <v>3.9</v>
          </cell>
          <cell r="M204">
            <v>4.04</v>
          </cell>
          <cell r="N204">
            <v>4.08</v>
          </cell>
          <cell r="O204">
            <v>4.07</v>
          </cell>
          <cell r="P204">
            <v>4.04</v>
          </cell>
          <cell r="Q204">
            <v>3.98</v>
          </cell>
        </row>
        <row r="205">
          <cell r="A205" t="str">
            <v>12/30/60</v>
          </cell>
          <cell r="C205">
            <v>1.99</v>
          </cell>
          <cell r="D205">
            <v>2.23</v>
          </cell>
          <cell r="E205">
            <v>2.4500000000000002</v>
          </cell>
          <cell r="F205">
            <v>2.5499999999999998</v>
          </cell>
          <cell r="G205">
            <v>2.61</v>
          </cell>
          <cell r="H205">
            <v>2.72</v>
          </cell>
          <cell r="I205">
            <v>2.77</v>
          </cell>
          <cell r="J205">
            <v>3.14</v>
          </cell>
          <cell r="K205">
            <v>3.33</v>
          </cell>
          <cell r="L205">
            <v>3.48</v>
          </cell>
          <cell r="M205">
            <v>3.65</v>
          </cell>
          <cell r="N205">
            <v>3.76</v>
          </cell>
          <cell r="O205">
            <v>3.85</v>
          </cell>
          <cell r="P205">
            <v>3.87</v>
          </cell>
          <cell r="Q205">
            <v>3.89</v>
          </cell>
        </row>
        <row r="206">
          <cell r="A206" t="str">
            <v xml:space="preserve"> 1/31/61</v>
          </cell>
          <cell r="C206">
            <v>2.0099999999999998</v>
          </cell>
          <cell r="D206">
            <v>2.25</v>
          </cell>
          <cell r="E206">
            <v>2.5</v>
          </cell>
          <cell r="F206">
            <v>2.69</v>
          </cell>
          <cell r="G206">
            <v>2.79</v>
          </cell>
          <cell r="H206">
            <v>2.99</v>
          </cell>
          <cell r="I206">
            <v>3.09</v>
          </cell>
          <cell r="J206">
            <v>3.44</v>
          </cell>
          <cell r="K206">
            <v>3.62</v>
          </cell>
          <cell r="L206">
            <v>3.73</v>
          </cell>
          <cell r="M206">
            <v>3.84</v>
          </cell>
          <cell r="N206">
            <v>3.91</v>
          </cell>
          <cell r="O206">
            <v>3.95</v>
          </cell>
          <cell r="P206">
            <v>3.96</v>
          </cell>
          <cell r="Q206">
            <v>3.97</v>
          </cell>
        </row>
        <row r="207">
          <cell r="A207" t="str">
            <v xml:space="preserve"> 2/28/61</v>
          </cell>
          <cell r="C207">
            <v>2.46</v>
          </cell>
          <cell r="D207">
            <v>2.58</v>
          </cell>
          <cell r="E207">
            <v>2.78</v>
          </cell>
          <cell r="F207">
            <v>2.91</v>
          </cell>
          <cell r="G207">
            <v>2.98</v>
          </cell>
          <cell r="H207">
            <v>3.08</v>
          </cell>
          <cell r="I207">
            <v>3.14</v>
          </cell>
          <cell r="J207">
            <v>3.39</v>
          </cell>
          <cell r="K207">
            <v>3.51</v>
          </cell>
          <cell r="L207">
            <v>3.59</v>
          </cell>
          <cell r="M207">
            <v>3.69</v>
          </cell>
          <cell r="N207">
            <v>3.77</v>
          </cell>
          <cell r="O207">
            <v>3.83</v>
          </cell>
          <cell r="P207">
            <v>3.84</v>
          </cell>
          <cell r="Q207">
            <v>3.83</v>
          </cell>
        </row>
        <row r="208">
          <cell r="A208" t="str">
            <v xml:space="preserve"> 3/30/61</v>
          </cell>
          <cell r="C208">
            <v>2.15</v>
          </cell>
          <cell r="D208">
            <v>2.41</v>
          </cell>
          <cell r="E208">
            <v>2.6</v>
          </cell>
          <cell r="F208">
            <v>2.8</v>
          </cell>
          <cell r="G208">
            <v>2.91</v>
          </cell>
          <cell r="H208">
            <v>2.98</v>
          </cell>
          <cell r="I208">
            <v>3.02</v>
          </cell>
          <cell r="J208">
            <v>3.31</v>
          </cell>
          <cell r="K208">
            <v>3.46</v>
          </cell>
          <cell r="L208">
            <v>3.6</v>
          </cell>
          <cell r="M208">
            <v>3.76</v>
          </cell>
          <cell r="N208">
            <v>3.85</v>
          </cell>
          <cell r="O208">
            <v>3.91</v>
          </cell>
          <cell r="P208">
            <v>3.88</v>
          </cell>
          <cell r="Q208">
            <v>3.82</v>
          </cell>
        </row>
        <row r="209">
          <cell r="A209" t="str">
            <v xml:space="preserve"> 4/28/61</v>
          </cell>
          <cell r="C209">
            <v>1.8</v>
          </cell>
          <cell r="D209">
            <v>2.2400000000000002</v>
          </cell>
          <cell r="E209">
            <v>2.4300000000000002</v>
          </cell>
          <cell r="F209">
            <v>2.71</v>
          </cell>
          <cell r="G209">
            <v>2.86</v>
          </cell>
          <cell r="H209">
            <v>2.98</v>
          </cell>
          <cell r="I209">
            <v>3.04</v>
          </cell>
          <cell r="J209">
            <v>3.23</v>
          </cell>
          <cell r="K209">
            <v>3.32</v>
          </cell>
          <cell r="L209">
            <v>3.5</v>
          </cell>
          <cell r="M209">
            <v>3.7</v>
          </cell>
          <cell r="N209">
            <v>3.79</v>
          </cell>
          <cell r="O209">
            <v>3.82</v>
          </cell>
          <cell r="P209">
            <v>3.81</v>
          </cell>
          <cell r="Q209">
            <v>3.79</v>
          </cell>
        </row>
        <row r="210">
          <cell r="A210" t="str">
            <v xml:space="preserve"> 5/31/61</v>
          </cell>
          <cell r="C210">
            <v>2.29</v>
          </cell>
          <cell r="D210">
            <v>2.35</v>
          </cell>
          <cell r="E210">
            <v>2.62</v>
          </cell>
          <cell r="F210">
            <v>2.82</v>
          </cell>
          <cell r="G210">
            <v>2.92</v>
          </cell>
          <cell r="H210">
            <v>3.12</v>
          </cell>
          <cell r="I210">
            <v>3.22</v>
          </cell>
          <cell r="J210">
            <v>3.39</v>
          </cell>
          <cell r="K210">
            <v>3.48</v>
          </cell>
          <cell r="L210">
            <v>3.62</v>
          </cell>
          <cell r="M210">
            <v>3.79</v>
          </cell>
          <cell r="N210">
            <v>3.85</v>
          </cell>
          <cell r="O210">
            <v>3.86</v>
          </cell>
          <cell r="P210">
            <v>3.82</v>
          </cell>
          <cell r="Q210">
            <v>3.74</v>
          </cell>
        </row>
        <row r="211">
          <cell r="A211" t="str">
            <v xml:space="preserve"> 6/30/61</v>
          </cell>
          <cell r="C211">
            <v>2.06</v>
          </cell>
          <cell r="D211">
            <v>2.2999999999999998</v>
          </cell>
          <cell r="E211">
            <v>2.5299999999999998</v>
          </cell>
          <cell r="F211">
            <v>2.8</v>
          </cell>
          <cell r="G211">
            <v>2.95</v>
          </cell>
          <cell r="H211">
            <v>3.17</v>
          </cell>
          <cell r="I211">
            <v>3.28</v>
          </cell>
          <cell r="J211">
            <v>3.56</v>
          </cell>
          <cell r="K211">
            <v>3.7</v>
          </cell>
          <cell r="L211">
            <v>3.81</v>
          </cell>
          <cell r="M211">
            <v>3.93</v>
          </cell>
          <cell r="N211">
            <v>3.97</v>
          </cell>
          <cell r="O211">
            <v>3.98</v>
          </cell>
          <cell r="P211">
            <v>3.97</v>
          </cell>
          <cell r="Q211">
            <v>3.94</v>
          </cell>
        </row>
        <row r="212">
          <cell r="A212" t="str">
            <v xml:space="preserve"> 7/31/61</v>
          </cell>
          <cell r="C212">
            <v>1.6</v>
          </cell>
          <cell r="D212">
            <v>2.17</v>
          </cell>
          <cell r="E212">
            <v>2.46</v>
          </cell>
          <cell r="F212">
            <v>2.7</v>
          </cell>
          <cell r="G212">
            <v>2.82</v>
          </cell>
          <cell r="H212">
            <v>3.1</v>
          </cell>
          <cell r="I212">
            <v>3.24</v>
          </cell>
          <cell r="J212">
            <v>3.59</v>
          </cell>
          <cell r="K212">
            <v>3.76</v>
          </cell>
          <cell r="L212">
            <v>3.89</v>
          </cell>
          <cell r="M212">
            <v>4.04</v>
          </cell>
          <cell r="N212">
            <v>4.04</v>
          </cell>
          <cell r="O212">
            <v>3.98</v>
          </cell>
          <cell r="P212">
            <v>3.96</v>
          </cell>
          <cell r="Q212">
            <v>3.94</v>
          </cell>
        </row>
        <row r="213">
          <cell r="A213" t="str">
            <v xml:space="preserve"> 8/31/61</v>
          </cell>
          <cell r="C213">
            <v>2.02</v>
          </cell>
          <cell r="D213">
            <v>2.2200000000000002</v>
          </cell>
          <cell r="E213">
            <v>2.71</v>
          </cell>
          <cell r="F213">
            <v>2.9</v>
          </cell>
          <cell r="G213">
            <v>3</v>
          </cell>
          <cell r="H213">
            <v>3.25</v>
          </cell>
          <cell r="I213">
            <v>3.37</v>
          </cell>
          <cell r="J213">
            <v>3.71</v>
          </cell>
          <cell r="K213">
            <v>3.88</v>
          </cell>
          <cell r="L213">
            <v>3.97</v>
          </cell>
          <cell r="M213">
            <v>4.07</v>
          </cell>
          <cell r="N213">
            <v>4.08</v>
          </cell>
          <cell r="O213">
            <v>4.05</v>
          </cell>
          <cell r="P213">
            <v>4.0599999999999996</v>
          </cell>
          <cell r="Q213">
            <v>4.09</v>
          </cell>
        </row>
        <row r="214">
          <cell r="A214" t="str">
            <v xml:space="preserve"> 9/29/61</v>
          </cell>
          <cell r="C214">
            <v>2</v>
          </cell>
          <cell r="D214">
            <v>2.25</v>
          </cell>
          <cell r="E214">
            <v>2.73</v>
          </cell>
          <cell r="F214">
            <v>2.86</v>
          </cell>
          <cell r="G214">
            <v>2.93</v>
          </cell>
          <cell r="H214">
            <v>3.2</v>
          </cell>
          <cell r="I214">
            <v>3.34</v>
          </cell>
          <cell r="J214">
            <v>3.61</v>
          </cell>
          <cell r="K214">
            <v>3.75</v>
          </cell>
          <cell r="L214">
            <v>3.82</v>
          </cell>
          <cell r="M214">
            <v>3.9</v>
          </cell>
          <cell r="N214">
            <v>3.95</v>
          </cell>
          <cell r="O214">
            <v>3.98</v>
          </cell>
          <cell r="P214">
            <v>4.04</v>
          </cell>
          <cell r="Q214">
            <v>4.16</v>
          </cell>
        </row>
        <row r="215">
          <cell r="A215" t="str">
            <v>10/31/61</v>
          </cell>
          <cell r="C215">
            <v>1.96</v>
          </cell>
          <cell r="D215">
            <v>2.2999999999999998</v>
          </cell>
          <cell r="E215">
            <v>2.67</v>
          </cell>
          <cell r="F215">
            <v>2.84</v>
          </cell>
          <cell r="G215">
            <v>2.92</v>
          </cell>
          <cell r="H215">
            <v>3.16</v>
          </cell>
          <cell r="I215">
            <v>3.28</v>
          </cell>
          <cell r="J215">
            <v>3.54</v>
          </cell>
          <cell r="K215">
            <v>3.67</v>
          </cell>
          <cell r="L215">
            <v>3.8</v>
          </cell>
          <cell r="M215">
            <v>3.95</v>
          </cell>
          <cell r="N215">
            <v>3.98</v>
          </cell>
          <cell r="O215">
            <v>3.95</v>
          </cell>
          <cell r="P215">
            <v>4.0199999999999996</v>
          </cell>
          <cell r="Q215">
            <v>4.1500000000000004</v>
          </cell>
        </row>
        <row r="216">
          <cell r="A216" t="str">
            <v>11/30/61</v>
          </cell>
          <cell r="C216">
            <v>2.2200000000000002</v>
          </cell>
          <cell r="D216">
            <v>2.54</v>
          </cell>
          <cell r="E216">
            <v>2.81</v>
          </cell>
          <cell r="F216">
            <v>2.93</v>
          </cell>
          <cell r="G216">
            <v>2.99</v>
          </cell>
          <cell r="H216">
            <v>3.24</v>
          </cell>
          <cell r="I216">
            <v>3.37</v>
          </cell>
          <cell r="J216">
            <v>3.61</v>
          </cell>
          <cell r="K216">
            <v>3.73</v>
          </cell>
          <cell r="L216">
            <v>3.89</v>
          </cell>
          <cell r="M216">
            <v>4.0599999999999996</v>
          </cell>
          <cell r="N216">
            <v>4.09</v>
          </cell>
          <cell r="O216">
            <v>4.05</v>
          </cell>
          <cell r="P216">
            <v>4.07</v>
          </cell>
          <cell r="Q216">
            <v>4.12</v>
          </cell>
        </row>
        <row r="217">
          <cell r="A217" t="str">
            <v>12/29/61</v>
          </cell>
          <cell r="C217">
            <v>2.48</v>
          </cell>
          <cell r="D217">
            <v>2.72</v>
          </cell>
          <cell r="E217">
            <v>2.97</v>
          </cell>
          <cell r="F217">
            <v>3.07</v>
          </cell>
          <cell r="G217">
            <v>3.12</v>
          </cell>
          <cell r="H217">
            <v>3.35</v>
          </cell>
          <cell r="I217">
            <v>3.46</v>
          </cell>
          <cell r="J217">
            <v>3.7</v>
          </cell>
          <cell r="K217">
            <v>3.82</v>
          </cell>
          <cell r="L217">
            <v>3.97</v>
          </cell>
          <cell r="M217">
            <v>4.13</v>
          </cell>
          <cell r="N217">
            <v>4.17</v>
          </cell>
          <cell r="O217">
            <v>4.1399999999999997</v>
          </cell>
          <cell r="P217">
            <v>4.1399999999999997</v>
          </cell>
          <cell r="Q217">
            <v>4.1399999999999997</v>
          </cell>
        </row>
        <row r="218">
          <cell r="A218" t="str">
            <v xml:space="preserve"> 1/31/62</v>
          </cell>
          <cell r="C218">
            <v>2.5099999999999998</v>
          </cell>
          <cell r="D218">
            <v>2.71</v>
          </cell>
          <cell r="E218">
            <v>2.94</v>
          </cell>
          <cell r="F218">
            <v>3.11</v>
          </cell>
          <cell r="G218">
            <v>3.19</v>
          </cell>
          <cell r="H218">
            <v>3.44</v>
          </cell>
          <cell r="I218">
            <v>3.56</v>
          </cell>
          <cell r="J218">
            <v>3.8</v>
          </cell>
          <cell r="K218">
            <v>3.93</v>
          </cell>
          <cell r="L218">
            <v>4.0599999999999996</v>
          </cell>
          <cell r="M218">
            <v>4.21</v>
          </cell>
          <cell r="N218">
            <v>4.2300000000000004</v>
          </cell>
          <cell r="O218">
            <v>4.1900000000000004</v>
          </cell>
          <cell r="P218">
            <v>4.16</v>
          </cell>
          <cell r="Q218">
            <v>4.1100000000000003</v>
          </cell>
        </row>
        <row r="219">
          <cell r="A219" t="str">
            <v xml:space="preserve"> 2/28/62</v>
          </cell>
          <cell r="C219">
            <v>2.5</v>
          </cell>
          <cell r="D219">
            <v>2.73</v>
          </cell>
          <cell r="E219">
            <v>2.91</v>
          </cell>
          <cell r="F219">
            <v>3.03</v>
          </cell>
          <cell r="G219">
            <v>3.1</v>
          </cell>
          <cell r="H219">
            <v>3.23</v>
          </cell>
          <cell r="I219">
            <v>3.3</v>
          </cell>
          <cell r="J219">
            <v>3.5</v>
          </cell>
          <cell r="K219">
            <v>3.6</v>
          </cell>
          <cell r="L219">
            <v>3.8</v>
          </cell>
          <cell r="M219">
            <v>4.03</v>
          </cell>
          <cell r="N219">
            <v>4.13</v>
          </cell>
          <cell r="O219">
            <v>4.1500000000000004</v>
          </cell>
          <cell r="P219">
            <v>4.17</v>
          </cell>
          <cell r="Q219">
            <v>4.18</v>
          </cell>
        </row>
        <row r="220">
          <cell r="A220" t="str">
            <v xml:space="preserve"> 3/30/62</v>
          </cell>
          <cell r="C220">
            <v>2.65</v>
          </cell>
          <cell r="D220">
            <v>2.79</v>
          </cell>
          <cell r="E220">
            <v>2.89</v>
          </cell>
          <cell r="F220">
            <v>2.85</v>
          </cell>
          <cell r="G220">
            <v>2.82</v>
          </cell>
          <cell r="H220">
            <v>3.07</v>
          </cell>
          <cell r="I220">
            <v>3.19</v>
          </cell>
          <cell r="J220">
            <v>3.38</v>
          </cell>
          <cell r="K220">
            <v>3.48</v>
          </cell>
          <cell r="L220">
            <v>3.65</v>
          </cell>
          <cell r="M220">
            <v>3.84</v>
          </cell>
          <cell r="N220">
            <v>3.94</v>
          </cell>
          <cell r="O220">
            <v>3.99</v>
          </cell>
          <cell r="P220">
            <v>4.0199999999999996</v>
          </cell>
          <cell r="Q220">
            <v>4.08</v>
          </cell>
        </row>
        <row r="221">
          <cell r="A221" t="str">
            <v xml:space="preserve"> 4/30/62</v>
          </cell>
          <cell r="C221">
            <v>2.71</v>
          </cell>
          <cell r="D221">
            <v>2.74</v>
          </cell>
          <cell r="E221">
            <v>2.79</v>
          </cell>
          <cell r="F221">
            <v>2.9</v>
          </cell>
          <cell r="G221">
            <v>2.96</v>
          </cell>
          <cell r="H221">
            <v>3.16</v>
          </cell>
          <cell r="I221">
            <v>3.26</v>
          </cell>
          <cell r="J221">
            <v>3.35</v>
          </cell>
          <cell r="K221">
            <v>3.4</v>
          </cell>
          <cell r="L221">
            <v>3.55</v>
          </cell>
          <cell r="M221">
            <v>3.72</v>
          </cell>
          <cell r="N221">
            <v>3.83</v>
          </cell>
          <cell r="O221">
            <v>3.89</v>
          </cell>
          <cell r="P221">
            <v>3.94</v>
          </cell>
          <cell r="Q221">
            <v>4.01</v>
          </cell>
        </row>
        <row r="222">
          <cell r="A222" t="str">
            <v xml:space="preserve"> 5/31/62</v>
          </cell>
          <cell r="C222">
            <v>2.4</v>
          </cell>
          <cell r="D222">
            <v>2.72</v>
          </cell>
          <cell r="E222">
            <v>2.77</v>
          </cell>
          <cell r="F222">
            <v>2.86</v>
          </cell>
          <cell r="G222">
            <v>2.91</v>
          </cell>
          <cell r="H222">
            <v>3.05</v>
          </cell>
          <cell r="I222">
            <v>3.12</v>
          </cell>
          <cell r="J222">
            <v>3.31</v>
          </cell>
          <cell r="K222">
            <v>3.41</v>
          </cell>
          <cell r="L222">
            <v>3.61</v>
          </cell>
          <cell r="M222">
            <v>3.84</v>
          </cell>
          <cell r="N222">
            <v>3.91</v>
          </cell>
          <cell r="O222">
            <v>3.91</v>
          </cell>
          <cell r="P222">
            <v>3.95</v>
          </cell>
          <cell r="Q222">
            <v>4.03</v>
          </cell>
        </row>
        <row r="223">
          <cell r="A223" t="str">
            <v xml:space="preserve"> 6/29/62</v>
          </cell>
          <cell r="C223">
            <v>2.95</v>
          </cell>
          <cell r="D223">
            <v>2.94</v>
          </cell>
          <cell r="E223">
            <v>3.02</v>
          </cell>
          <cell r="F223">
            <v>3.02</v>
          </cell>
          <cell r="G223">
            <v>3.02</v>
          </cell>
          <cell r="H223">
            <v>3.25</v>
          </cell>
          <cell r="I223">
            <v>3.36</v>
          </cell>
          <cell r="J223">
            <v>3.55</v>
          </cell>
          <cell r="K223">
            <v>3.64</v>
          </cell>
          <cell r="L223">
            <v>3.81</v>
          </cell>
          <cell r="M223">
            <v>4</v>
          </cell>
          <cell r="N223">
            <v>4.03</v>
          </cell>
          <cell r="O223">
            <v>3.99</v>
          </cell>
          <cell r="P223">
            <v>4.03</v>
          </cell>
          <cell r="Q223">
            <v>4.0999999999999996</v>
          </cell>
        </row>
        <row r="224">
          <cell r="A224" t="str">
            <v xml:space="preserve"> 7/31/62</v>
          </cell>
          <cell r="C224">
            <v>2.66</v>
          </cell>
          <cell r="D224">
            <v>2.87</v>
          </cell>
          <cell r="E224">
            <v>3.08</v>
          </cell>
          <cell r="F224">
            <v>3.16</v>
          </cell>
          <cell r="G224">
            <v>3.2</v>
          </cell>
          <cell r="H224">
            <v>3.36</v>
          </cell>
          <cell r="I224">
            <v>3.44</v>
          </cell>
          <cell r="J224">
            <v>3.62</v>
          </cell>
          <cell r="K224">
            <v>3.7</v>
          </cell>
          <cell r="L224">
            <v>3.86</v>
          </cell>
          <cell r="M224">
            <v>4.05</v>
          </cell>
          <cell r="N224">
            <v>4.08</v>
          </cell>
          <cell r="O224">
            <v>4.05</v>
          </cell>
          <cell r="P224">
            <v>4.0999999999999996</v>
          </cell>
          <cell r="Q224">
            <v>4.1900000000000004</v>
          </cell>
        </row>
        <row r="225">
          <cell r="A225" t="str">
            <v xml:space="preserve"> 8/31/62</v>
          </cell>
          <cell r="C225">
            <v>2.67</v>
          </cell>
          <cell r="D225">
            <v>2.8</v>
          </cell>
          <cell r="E225">
            <v>3.01</v>
          </cell>
          <cell r="F225">
            <v>3.05</v>
          </cell>
          <cell r="G225">
            <v>3.07</v>
          </cell>
          <cell r="H225">
            <v>3.12</v>
          </cell>
          <cell r="I225">
            <v>3.15</v>
          </cell>
          <cell r="J225">
            <v>3.38</v>
          </cell>
          <cell r="K225">
            <v>3.5</v>
          </cell>
          <cell r="L225">
            <v>3.69</v>
          </cell>
          <cell r="M225">
            <v>3.91</v>
          </cell>
          <cell r="N225">
            <v>3.99</v>
          </cell>
          <cell r="O225">
            <v>4.01</v>
          </cell>
          <cell r="P225">
            <v>4.0199999999999996</v>
          </cell>
          <cell r="Q225">
            <v>4.03</v>
          </cell>
        </row>
        <row r="226">
          <cell r="A226" t="str">
            <v xml:space="preserve"> 9/28/62</v>
          </cell>
          <cell r="C226">
            <v>2.73</v>
          </cell>
          <cell r="D226">
            <v>2.79</v>
          </cell>
          <cell r="E226">
            <v>2.97</v>
          </cell>
          <cell r="F226">
            <v>2.91</v>
          </cell>
          <cell r="G226">
            <v>2.87</v>
          </cell>
          <cell r="H226">
            <v>3.01</v>
          </cell>
          <cell r="I226">
            <v>3.08</v>
          </cell>
          <cell r="J226">
            <v>3.35</v>
          </cell>
          <cell r="K226">
            <v>3.49</v>
          </cell>
          <cell r="L226">
            <v>3.68</v>
          </cell>
          <cell r="M226">
            <v>3.89</v>
          </cell>
          <cell r="N226">
            <v>3.98</v>
          </cell>
          <cell r="O226">
            <v>3.99</v>
          </cell>
          <cell r="P226">
            <v>3.99</v>
          </cell>
          <cell r="Q226">
            <v>3.97</v>
          </cell>
        </row>
        <row r="227">
          <cell r="A227" t="str">
            <v>10/31/62</v>
          </cell>
          <cell r="C227">
            <v>2.5</v>
          </cell>
          <cell r="D227">
            <v>2.75</v>
          </cell>
          <cell r="E227">
            <v>2.86</v>
          </cell>
          <cell r="F227">
            <v>2.87</v>
          </cell>
          <cell r="G227">
            <v>2.87</v>
          </cell>
          <cell r="H227">
            <v>3.01</v>
          </cell>
          <cell r="I227">
            <v>3.07</v>
          </cell>
          <cell r="J227">
            <v>3.32</v>
          </cell>
          <cell r="K227">
            <v>3.45</v>
          </cell>
          <cell r="L227">
            <v>3.61</v>
          </cell>
          <cell r="M227">
            <v>3.8</v>
          </cell>
          <cell r="N227">
            <v>3.9</v>
          </cell>
          <cell r="O227">
            <v>3.96</v>
          </cell>
          <cell r="P227">
            <v>3.95</v>
          </cell>
          <cell r="Q227">
            <v>3.92</v>
          </cell>
        </row>
        <row r="228">
          <cell r="A228" t="str">
            <v>11/30/62</v>
          </cell>
          <cell r="C228">
            <v>2.57</v>
          </cell>
          <cell r="D228">
            <v>2.91</v>
          </cell>
          <cell r="E228">
            <v>3</v>
          </cell>
          <cell r="F228">
            <v>2.94</v>
          </cell>
          <cell r="G228">
            <v>2.91</v>
          </cell>
          <cell r="H228">
            <v>3.1</v>
          </cell>
          <cell r="I228">
            <v>3.2</v>
          </cell>
          <cell r="J228">
            <v>3.32</v>
          </cell>
          <cell r="K228">
            <v>3.39</v>
          </cell>
          <cell r="L228">
            <v>3.58</v>
          </cell>
          <cell r="M228">
            <v>3.8</v>
          </cell>
          <cell r="N228">
            <v>3.91</v>
          </cell>
          <cell r="O228">
            <v>3.97</v>
          </cell>
          <cell r="P228">
            <v>3.96</v>
          </cell>
          <cell r="Q228">
            <v>3.94</v>
          </cell>
        </row>
        <row r="229">
          <cell r="A229" t="str">
            <v>12/31/62</v>
          </cell>
          <cell r="C229">
            <v>2.97</v>
          </cell>
          <cell r="D229">
            <v>2.98</v>
          </cell>
          <cell r="E229">
            <v>3.02</v>
          </cell>
          <cell r="F229">
            <v>2.96</v>
          </cell>
          <cell r="G229">
            <v>2.93</v>
          </cell>
          <cell r="H229">
            <v>3.14</v>
          </cell>
          <cell r="I229">
            <v>3.25</v>
          </cell>
          <cell r="J229">
            <v>3.34</v>
          </cell>
          <cell r="K229">
            <v>3.38</v>
          </cell>
          <cell r="L229">
            <v>3.56</v>
          </cell>
          <cell r="M229">
            <v>3.76</v>
          </cell>
          <cell r="N229">
            <v>3.87</v>
          </cell>
          <cell r="O229">
            <v>3.94</v>
          </cell>
          <cell r="P229">
            <v>3.95</v>
          </cell>
          <cell r="Q229">
            <v>3.97</v>
          </cell>
        </row>
        <row r="230">
          <cell r="A230" t="str">
            <v xml:space="preserve"> 1/31/63</v>
          </cell>
          <cell r="C230">
            <v>2.93</v>
          </cell>
          <cell r="D230">
            <v>2.99</v>
          </cell>
          <cell r="E230">
            <v>3.02</v>
          </cell>
          <cell r="F230">
            <v>2.98</v>
          </cell>
          <cell r="G230">
            <v>2.96</v>
          </cell>
          <cell r="H230">
            <v>3.06</v>
          </cell>
          <cell r="I230">
            <v>3.11</v>
          </cell>
          <cell r="J230">
            <v>3.32</v>
          </cell>
          <cell r="K230">
            <v>3.43</v>
          </cell>
          <cell r="L230">
            <v>3.59</v>
          </cell>
          <cell r="M230">
            <v>3.78</v>
          </cell>
          <cell r="N230">
            <v>3.88</v>
          </cell>
          <cell r="O230">
            <v>3.94</v>
          </cell>
          <cell r="P230">
            <v>3.98</v>
          </cell>
          <cell r="Q230">
            <v>4.05</v>
          </cell>
        </row>
        <row r="231">
          <cell r="A231" t="str">
            <v xml:space="preserve"> 2/28/63</v>
          </cell>
          <cell r="C231">
            <v>2.87</v>
          </cell>
          <cell r="D231">
            <v>2.95</v>
          </cell>
          <cell r="E231">
            <v>2.95</v>
          </cell>
          <cell r="F231">
            <v>2.91</v>
          </cell>
          <cell r="G231">
            <v>2.89</v>
          </cell>
          <cell r="H231">
            <v>3.04</v>
          </cell>
          <cell r="I231">
            <v>3.11</v>
          </cell>
          <cell r="J231">
            <v>3.33</v>
          </cell>
          <cell r="K231">
            <v>3.44</v>
          </cell>
          <cell r="L231">
            <v>3.62</v>
          </cell>
          <cell r="M231">
            <v>3.82</v>
          </cell>
          <cell r="N231">
            <v>3.94</v>
          </cell>
          <cell r="O231">
            <v>4.0199999999999996</v>
          </cell>
          <cell r="P231">
            <v>4.0199999999999996</v>
          </cell>
          <cell r="Q231">
            <v>4</v>
          </cell>
        </row>
        <row r="232">
          <cell r="A232" t="str">
            <v xml:space="preserve"> 3/29/63</v>
          </cell>
          <cell r="C232">
            <v>2.85</v>
          </cell>
          <cell r="D232">
            <v>2.98</v>
          </cell>
          <cell r="E232">
            <v>3.01</v>
          </cell>
          <cell r="F232">
            <v>2.99</v>
          </cell>
          <cell r="G232">
            <v>2.98</v>
          </cell>
          <cell r="H232">
            <v>3.06</v>
          </cell>
          <cell r="I232">
            <v>3.1</v>
          </cell>
          <cell r="J232">
            <v>3.35</v>
          </cell>
          <cell r="K232">
            <v>3.48</v>
          </cell>
          <cell r="L232">
            <v>3.65</v>
          </cell>
          <cell r="M232">
            <v>3.85</v>
          </cell>
          <cell r="N232">
            <v>3.96</v>
          </cell>
          <cell r="O232">
            <v>4.03</v>
          </cell>
          <cell r="P232">
            <v>4.03</v>
          </cell>
          <cell r="Q232">
            <v>4.0199999999999996</v>
          </cell>
        </row>
        <row r="233">
          <cell r="A233" t="str">
            <v xml:space="preserve"> 4/30/63</v>
          </cell>
          <cell r="C233">
            <v>2.87</v>
          </cell>
          <cell r="D233">
            <v>2.95</v>
          </cell>
          <cell r="E233">
            <v>3.02</v>
          </cell>
          <cell r="F233">
            <v>3.02</v>
          </cell>
          <cell r="G233">
            <v>3.02</v>
          </cell>
          <cell r="H233">
            <v>3.17</v>
          </cell>
          <cell r="I233">
            <v>3.25</v>
          </cell>
          <cell r="J233">
            <v>3.44</v>
          </cell>
          <cell r="K233">
            <v>3.54</v>
          </cell>
          <cell r="L233">
            <v>3.68</v>
          </cell>
          <cell r="M233">
            <v>3.85</v>
          </cell>
          <cell r="N233">
            <v>3.97</v>
          </cell>
          <cell r="O233">
            <v>4.0599999999999996</v>
          </cell>
          <cell r="P233">
            <v>4.08</v>
          </cell>
          <cell r="Q233">
            <v>4.08</v>
          </cell>
        </row>
        <row r="234">
          <cell r="A234" t="str">
            <v xml:space="preserve"> 5/31/63</v>
          </cell>
          <cell r="C234">
            <v>2.9</v>
          </cell>
          <cell r="D234">
            <v>3.05</v>
          </cell>
          <cell r="E234">
            <v>3.12</v>
          </cell>
          <cell r="F234">
            <v>3.1</v>
          </cell>
          <cell r="G234">
            <v>3.09</v>
          </cell>
          <cell r="H234">
            <v>3.22</v>
          </cell>
          <cell r="I234">
            <v>3.28</v>
          </cell>
          <cell r="J234">
            <v>3.5</v>
          </cell>
          <cell r="K234">
            <v>3.6</v>
          </cell>
          <cell r="L234">
            <v>3.74</v>
          </cell>
          <cell r="M234">
            <v>3.9</v>
          </cell>
          <cell r="N234">
            <v>3.99</v>
          </cell>
          <cell r="O234">
            <v>4.05</v>
          </cell>
          <cell r="P234">
            <v>4.0599999999999996</v>
          </cell>
          <cell r="Q234">
            <v>4.07</v>
          </cell>
        </row>
        <row r="235">
          <cell r="A235" t="str">
            <v xml:space="preserve"> 6/28/63</v>
          </cell>
          <cell r="C235">
            <v>3.01</v>
          </cell>
          <cell r="D235">
            <v>3.04</v>
          </cell>
          <cell r="E235">
            <v>3.14</v>
          </cell>
          <cell r="F235">
            <v>3.1</v>
          </cell>
          <cell r="G235">
            <v>3.09</v>
          </cell>
          <cell r="H235">
            <v>3.22</v>
          </cell>
          <cell r="I235">
            <v>3.29</v>
          </cell>
          <cell r="J235">
            <v>3.54</v>
          </cell>
          <cell r="K235">
            <v>3.66</v>
          </cell>
          <cell r="L235">
            <v>3.8</v>
          </cell>
          <cell r="M235">
            <v>3.96</v>
          </cell>
          <cell r="N235">
            <v>4.03</v>
          </cell>
          <cell r="O235">
            <v>4.05</v>
          </cell>
          <cell r="P235">
            <v>4.0599999999999996</v>
          </cell>
          <cell r="Q235">
            <v>4.07</v>
          </cell>
        </row>
        <row r="236">
          <cell r="A236" t="str">
            <v xml:space="preserve"> 7/31/63</v>
          </cell>
          <cell r="C236">
            <v>3.07</v>
          </cell>
          <cell r="D236">
            <v>3.3</v>
          </cell>
          <cell r="E236">
            <v>3.38</v>
          </cell>
          <cell r="F236">
            <v>3.38</v>
          </cell>
          <cell r="G236">
            <v>3.38</v>
          </cell>
          <cell r="H236">
            <v>3.5</v>
          </cell>
          <cell r="I236">
            <v>3.56</v>
          </cell>
          <cell r="J236">
            <v>3.69</v>
          </cell>
          <cell r="K236">
            <v>3.76</v>
          </cell>
          <cell r="L236">
            <v>3.86</v>
          </cell>
          <cell r="M236">
            <v>3.98</v>
          </cell>
          <cell r="N236">
            <v>4.0199999999999996</v>
          </cell>
          <cell r="O236">
            <v>4.04</v>
          </cell>
          <cell r="P236">
            <v>4.04</v>
          </cell>
          <cell r="Q236">
            <v>4.05</v>
          </cell>
        </row>
        <row r="237">
          <cell r="A237" t="str">
            <v xml:space="preserve"> 8/30/63</v>
          </cell>
          <cell r="C237">
            <v>3.21</v>
          </cell>
          <cell r="D237">
            <v>3.44</v>
          </cell>
          <cell r="E237">
            <v>3.5</v>
          </cell>
          <cell r="F237">
            <v>3.54</v>
          </cell>
          <cell r="G237">
            <v>3.56</v>
          </cell>
          <cell r="H237">
            <v>3.59</v>
          </cell>
          <cell r="I237">
            <v>3.61</v>
          </cell>
          <cell r="J237">
            <v>3.75</v>
          </cell>
          <cell r="K237">
            <v>3.82</v>
          </cell>
          <cell r="L237">
            <v>3.92</v>
          </cell>
          <cell r="M237">
            <v>4.03</v>
          </cell>
          <cell r="N237">
            <v>4.0599999999999996</v>
          </cell>
          <cell r="O237">
            <v>4.05</v>
          </cell>
          <cell r="P237">
            <v>4.04</v>
          </cell>
          <cell r="Q237">
            <v>4.04</v>
          </cell>
        </row>
        <row r="238">
          <cell r="A238" t="str">
            <v xml:space="preserve"> 9/30/63</v>
          </cell>
          <cell r="C238">
            <v>3.45</v>
          </cell>
          <cell r="D238">
            <v>3.52</v>
          </cell>
          <cell r="E238">
            <v>3.54</v>
          </cell>
          <cell r="F238">
            <v>3.55</v>
          </cell>
          <cell r="G238">
            <v>3.55</v>
          </cell>
          <cell r="H238">
            <v>3.58</v>
          </cell>
          <cell r="I238">
            <v>3.59</v>
          </cell>
          <cell r="J238">
            <v>3.74</v>
          </cell>
          <cell r="K238">
            <v>3.81</v>
          </cell>
          <cell r="L238">
            <v>3.92</v>
          </cell>
          <cell r="M238">
            <v>4.04</v>
          </cell>
          <cell r="N238">
            <v>4.09</v>
          </cell>
          <cell r="O238">
            <v>4.09</v>
          </cell>
          <cell r="P238">
            <v>4.1100000000000003</v>
          </cell>
          <cell r="Q238">
            <v>4.13</v>
          </cell>
        </row>
        <row r="239">
          <cell r="A239" t="str">
            <v>10/31/63</v>
          </cell>
          <cell r="C239">
            <v>3.39</v>
          </cell>
          <cell r="D239">
            <v>3.6</v>
          </cell>
          <cell r="E239">
            <v>3.63</v>
          </cell>
          <cell r="F239">
            <v>3.64</v>
          </cell>
          <cell r="G239">
            <v>3.64</v>
          </cell>
          <cell r="H239">
            <v>3.7</v>
          </cell>
          <cell r="I239">
            <v>3.73</v>
          </cell>
          <cell r="J239">
            <v>3.84</v>
          </cell>
          <cell r="K239">
            <v>3.89</v>
          </cell>
          <cell r="L239">
            <v>4</v>
          </cell>
          <cell r="M239">
            <v>4.13</v>
          </cell>
          <cell r="N239">
            <v>4.16</v>
          </cell>
          <cell r="O239">
            <v>4.16</v>
          </cell>
          <cell r="P239">
            <v>4.1500000000000004</v>
          </cell>
          <cell r="Q239">
            <v>4.1399999999999997</v>
          </cell>
        </row>
        <row r="240">
          <cell r="A240" t="str">
            <v>11/29/63</v>
          </cell>
          <cell r="C240">
            <v>3.11</v>
          </cell>
          <cell r="D240">
            <v>3.57</v>
          </cell>
          <cell r="E240">
            <v>3.73</v>
          </cell>
          <cell r="F240">
            <v>3.72</v>
          </cell>
          <cell r="G240">
            <v>3.71</v>
          </cell>
          <cell r="H240">
            <v>3.77</v>
          </cell>
          <cell r="I240">
            <v>3.8</v>
          </cell>
          <cell r="J240">
            <v>3.85</v>
          </cell>
          <cell r="K240">
            <v>3.88</v>
          </cell>
          <cell r="L240">
            <v>3.97</v>
          </cell>
          <cell r="M240">
            <v>4.07</v>
          </cell>
          <cell r="N240">
            <v>4.13</v>
          </cell>
          <cell r="O240">
            <v>4.16</v>
          </cell>
          <cell r="P240">
            <v>4.16</v>
          </cell>
          <cell r="Q240">
            <v>4.17</v>
          </cell>
        </row>
        <row r="241">
          <cell r="A241" t="str">
            <v>12/31/63</v>
          </cell>
          <cell r="C241">
            <v>3.49</v>
          </cell>
          <cell r="D241">
            <v>3.61</v>
          </cell>
          <cell r="E241">
            <v>3.74</v>
          </cell>
          <cell r="F241">
            <v>3.78</v>
          </cell>
          <cell r="G241">
            <v>3.8</v>
          </cell>
          <cell r="H241">
            <v>3.85</v>
          </cell>
          <cell r="I241">
            <v>3.88</v>
          </cell>
          <cell r="J241">
            <v>3.94</v>
          </cell>
          <cell r="K241">
            <v>3.98</v>
          </cell>
          <cell r="L241">
            <v>4.04</v>
          </cell>
          <cell r="M241">
            <v>4.1100000000000003</v>
          </cell>
          <cell r="N241">
            <v>4.17</v>
          </cell>
          <cell r="O241">
            <v>4.21</v>
          </cell>
          <cell r="P241">
            <v>4.21</v>
          </cell>
          <cell r="Q241">
            <v>4.1900000000000004</v>
          </cell>
        </row>
        <row r="242">
          <cell r="A242" t="str">
            <v xml:space="preserve"> 1/31/64</v>
          </cell>
          <cell r="C242">
            <v>3.47</v>
          </cell>
          <cell r="D242">
            <v>3.56</v>
          </cell>
          <cell r="E242">
            <v>3.67</v>
          </cell>
          <cell r="F242">
            <v>3.7</v>
          </cell>
          <cell r="G242">
            <v>3.71</v>
          </cell>
          <cell r="H242">
            <v>3.81</v>
          </cell>
          <cell r="I242">
            <v>3.86</v>
          </cell>
          <cell r="J242">
            <v>3.89</v>
          </cell>
          <cell r="K242">
            <v>3.91</v>
          </cell>
          <cell r="L242">
            <v>4.0199999999999996</v>
          </cell>
          <cell r="M242">
            <v>4.1399999999999997</v>
          </cell>
          <cell r="N242">
            <v>4.1900000000000004</v>
          </cell>
          <cell r="O242">
            <v>4.2</v>
          </cell>
          <cell r="P242">
            <v>4.1900000000000004</v>
          </cell>
          <cell r="Q242">
            <v>4.17</v>
          </cell>
        </row>
        <row r="243">
          <cell r="A243" t="str">
            <v xml:space="preserve"> 2/28/64</v>
          </cell>
          <cell r="C243">
            <v>3.55</v>
          </cell>
          <cell r="D243">
            <v>3.65</v>
          </cell>
          <cell r="E243">
            <v>3.81</v>
          </cell>
          <cell r="F243">
            <v>3.85</v>
          </cell>
          <cell r="G243">
            <v>3.87</v>
          </cell>
          <cell r="H243">
            <v>3.94</v>
          </cell>
          <cell r="I243">
            <v>3.98</v>
          </cell>
          <cell r="J243">
            <v>3.99</v>
          </cell>
          <cell r="K243">
            <v>4</v>
          </cell>
          <cell r="L243">
            <v>4.09</v>
          </cell>
          <cell r="M243">
            <v>4.2</v>
          </cell>
          <cell r="N243">
            <v>4.2300000000000004</v>
          </cell>
          <cell r="O243">
            <v>4.2300000000000004</v>
          </cell>
          <cell r="P243">
            <v>4.2</v>
          </cell>
          <cell r="Q243">
            <v>4.16</v>
          </cell>
        </row>
        <row r="244">
          <cell r="A244" t="str">
            <v xml:space="preserve"> 3/31/64</v>
          </cell>
          <cell r="C244">
            <v>3.55</v>
          </cell>
          <cell r="D244">
            <v>3.62</v>
          </cell>
          <cell r="E244">
            <v>3.78</v>
          </cell>
          <cell r="F244">
            <v>3.86</v>
          </cell>
          <cell r="G244">
            <v>3.9</v>
          </cell>
          <cell r="H244">
            <v>4.0199999999999996</v>
          </cell>
          <cell r="I244">
            <v>4.07</v>
          </cell>
          <cell r="J244">
            <v>4.1100000000000003</v>
          </cell>
          <cell r="K244">
            <v>4.13</v>
          </cell>
          <cell r="L244">
            <v>4.1900000000000004</v>
          </cell>
          <cell r="M244">
            <v>4.25</v>
          </cell>
          <cell r="N244">
            <v>4.2699999999999996</v>
          </cell>
          <cell r="O244">
            <v>4.29</v>
          </cell>
          <cell r="P244">
            <v>4.25</v>
          </cell>
          <cell r="Q244">
            <v>4.18</v>
          </cell>
        </row>
        <row r="245">
          <cell r="A245" t="str">
            <v xml:space="preserve"> 4/30/64</v>
          </cell>
          <cell r="C245">
            <v>3.33</v>
          </cell>
          <cell r="D245">
            <v>3.5</v>
          </cell>
          <cell r="E245">
            <v>3.66</v>
          </cell>
          <cell r="F245">
            <v>3.75</v>
          </cell>
          <cell r="G245">
            <v>3.8</v>
          </cell>
          <cell r="H245">
            <v>3.9</v>
          </cell>
          <cell r="I245">
            <v>3.96</v>
          </cell>
          <cell r="J245">
            <v>4.03</v>
          </cell>
          <cell r="K245">
            <v>4.07</v>
          </cell>
          <cell r="L245">
            <v>4.13</v>
          </cell>
          <cell r="M245">
            <v>4.21</v>
          </cell>
          <cell r="N245">
            <v>4.25</v>
          </cell>
          <cell r="O245">
            <v>4.28</v>
          </cell>
          <cell r="P245">
            <v>4.24</v>
          </cell>
          <cell r="Q245">
            <v>4.17</v>
          </cell>
        </row>
        <row r="246">
          <cell r="A246" t="str">
            <v xml:space="preserve"> 5/28/64</v>
          </cell>
          <cell r="C246">
            <v>3.18</v>
          </cell>
          <cell r="D246">
            <v>3.52</v>
          </cell>
          <cell r="E246">
            <v>3.64</v>
          </cell>
          <cell r="F246">
            <v>3.76</v>
          </cell>
          <cell r="G246">
            <v>3.83</v>
          </cell>
          <cell r="H246">
            <v>3.89</v>
          </cell>
          <cell r="I246">
            <v>3.92</v>
          </cell>
          <cell r="J246">
            <v>3.96</v>
          </cell>
          <cell r="K246">
            <v>3.99</v>
          </cell>
          <cell r="L246">
            <v>4.07</v>
          </cell>
          <cell r="M246">
            <v>4.16</v>
          </cell>
          <cell r="N246">
            <v>4.21</v>
          </cell>
          <cell r="O246">
            <v>4.24</v>
          </cell>
          <cell r="P246">
            <v>4.2</v>
          </cell>
          <cell r="Q246">
            <v>4.1399999999999997</v>
          </cell>
        </row>
        <row r="247">
          <cell r="A247" t="str">
            <v xml:space="preserve"> 6/30/64</v>
          </cell>
          <cell r="C247">
            <v>3.41</v>
          </cell>
          <cell r="D247">
            <v>3.54</v>
          </cell>
          <cell r="E247">
            <v>3.61</v>
          </cell>
          <cell r="F247">
            <v>3.72</v>
          </cell>
          <cell r="G247">
            <v>3.78</v>
          </cell>
          <cell r="H247">
            <v>3.78</v>
          </cell>
          <cell r="I247">
            <v>3.78</v>
          </cell>
          <cell r="J247">
            <v>3.89</v>
          </cell>
          <cell r="K247">
            <v>3.95</v>
          </cell>
          <cell r="L247">
            <v>4.0199999999999996</v>
          </cell>
          <cell r="M247">
            <v>4.1100000000000003</v>
          </cell>
          <cell r="N247">
            <v>4.16</v>
          </cell>
          <cell r="O247">
            <v>4.1900000000000004</v>
          </cell>
          <cell r="P247">
            <v>4.18</v>
          </cell>
          <cell r="Q247">
            <v>4.1399999999999997</v>
          </cell>
        </row>
        <row r="248">
          <cell r="A248" t="str">
            <v xml:space="preserve"> 7/31/64</v>
          </cell>
          <cell r="C248">
            <v>3.33</v>
          </cell>
          <cell r="D248">
            <v>3.53</v>
          </cell>
          <cell r="E248">
            <v>3.63</v>
          </cell>
          <cell r="F248">
            <v>3.69</v>
          </cell>
          <cell r="G248">
            <v>3.72</v>
          </cell>
          <cell r="H248">
            <v>3.69</v>
          </cell>
          <cell r="I248">
            <v>3.67</v>
          </cell>
          <cell r="J248">
            <v>3.83</v>
          </cell>
          <cell r="K248">
            <v>3.91</v>
          </cell>
          <cell r="L248">
            <v>4.01</v>
          </cell>
          <cell r="M248">
            <v>4.1100000000000003</v>
          </cell>
          <cell r="N248">
            <v>4.18</v>
          </cell>
          <cell r="O248">
            <v>4.2300000000000004</v>
          </cell>
          <cell r="P248">
            <v>4.21</v>
          </cell>
          <cell r="Q248">
            <v>4.16</v>
          </cell>
        </row>
        <row r="249">
          <cell r="A249" t="str">
            <v xml:space="preserve"> 8/31/64</v>
          </cell>
          <cell r="C249">
            <v>3.31</v>
          </cell>
          <cell r="D249">
            <v>3.56</v>
          </cell>
          <cell r="E249">
            <v>3.7</v>
          </cell>
          <cell r="F249">
            <v>3.77</v>
          </cell>
          <cell r="G249">
            <v>3.81</v>
          </cell>
          <cell r="H249">
            <v>3.79</v>
          </cell>
          <cell r="I249">
            <v>3.78</v>
          </cell>
          <cell r="J249">
            <v>3.9</v>
          </cell>
          <cell r="K249">
            <v>3.96</v>
          </cell>
          <cell r="L249">
            <v>4.05</v>
          </cell>
          <cell r="M249">
            <v>4.1500000000000004</v>
          </cell>
          <cell r="N249">
            <v>4.21</v>
          </cell>
          <cell r="O249">
            <v>4.24</v>
          </cell>
          <cell r="P249">
            <v>4.22</v>
          </cell>
          <cell r="Q249">
            <v>4.16</v>
          </cell>
        </row>
        <row r="250">
          <cell r="A250" t="str">
            <v xml:space="preserve"> 9/30/64</v>
          </cell>
          <cell r="C250">
            <v>3.55</v>
          </cell>
          <cell r="D250">
            <v>3.63</v>
          </cell>
          <cell r="E250">
            <v>3.81</v>
          </cell>
          <cell r="F250">
            <v>3.83</v>
          </cell>
          <cell r="G250">
            <v>3.85</v>
          </cell>
          <cell r="H250">
            <v>3.84</v>
          </cell>
          <cell r="I250">
            <v>3.84</v>
          </cell>
          <cell r="J250">
            <v>3.93</v>
          </cell>
          <cell r="K250">
            <v>3.97</v>
          </cell>
          <cell r="L250">
            <v>4.05</v>
          </cell>
          <cell r="M250">
            <v>4.13</v>
          </cell>
          <cell r="N250">
            <v>4.1900000000000004</v>
          </cell>
          <cell r="O250">
            <v>4.24</v>
          </cell>
          <cell r="P250">
            <v>4.22</v>
          </cell>
          <cell r="Q250">
            <v>4.17</v>
          </cell>
        </row>
        <row r="251">
          <cell r="A251" t="str">
            <v>10/30/64</v>
          </cell>
          <cell r="C251">
            <v>3.48</v>
          </cell>
          <cell r="D251">
            <v>3.63</v>
          </cell>
          <cell r="E251">
            <v>3.8</v>
          </cell>
          <cell r="F251">
            <v>3.86</v>
          </cell>
          <cell r="G251">
            <v>3.88</v>
          </cell>
          <cell r="H251">
            <v>3.89</v>
          </cell>
          <cell r="I251">
            <v>3.89</v>
          </cell>
          <cell r="J251">
            <v>3.96</v>
          </cell>
          <cell r="K251">
            <v>3.99</v>
          </cell>
          <cell r="L251">
            <v>4.0599999999999996</v>
          </cell>
          <cell r="M251">
            <v>4.13</v>
          </cell>
          <cell r="N251">
            <v>4.18</v>
          </cell>
          <cell r="O251">
            <v>4.21</v>
          </cell>
          <cell r="P251">
            <v>4.1900000000000004</v>
          </cell>
          <cell r="Q251">
            <v>4.16</v>
          </cell>
        </row>
        <row r="252">
          <cell r="A252" t="str">
            <v>11/30/64</v>
          </cell>
          <cell r="C252">
            <v>3.59</v>
          </cell>
          <cell r="D252">
            <v>3.92</v>
          </cell>
          <cell r="E252">
            <v>4.0999999999999996</v>
          </cell>
          <cell r="F252">
            <v>4.13</v>
          </cell>
          <cell r="G252">
            <v>4.1399999999999997</v>
          </cell>
          <cell r="H252">
            <v>4.12</v>
          </cell>
          <cell r="I252">
            <v>4.1100000000000003</v>
          </cell>
          <cell r="J252">
            <v>4.13</v>
          </cell>
          <cell r="K252">
            <v>4.13</v>
          </cell>
          <cell r="L252">
            <v>4.1500000000000004</v>
          </cell>
          <cell r="M252">
            <v>4.18</v>
          </cell>
          <cell r="N252">
            <v>4.21</v>
          </cell>
          <cell r="O252">
            <v>4.2300000000000004</v>
          </cell>
          <cell r="P252">
            <v>4.21</v>
          </cell>
          <cell r="Q252">
            <v>4.17</v>
          </cell>
        </row>
        <row r="253">
          <cell r="A253" t="str">
            <v>12/31/64</v>
          </cell>
          <cell r="C253">
            <v>3.5</v>
          </cell>
          <cell r="D253">
            <v>3.9</v>
          </cell>
          <cell r="E253">
            <v>4.03</v>
          </cell>
          <cell r="F253">
            <v>3.99</v>
          </cell>
          <cell r="G253">
            <v>3.97</v>
          </cell>
          <cell r="H253">
            <v>3.96</v>
          </cell>
          <cell r="I253">
            <v>3.96</v>
          </cell>
          <cell r="J253">
            <v>3.99</v>
          </cell>
          <cell r="K253">
            <v>4.01</v>
          </cell>
          <cell r="L253">
            <v>4.07</v>
          </cell>
          <cell r="M253">
            <v>4.1500000000000004</v>
          </cell>
          <cell r="N253">
            <v>4.21</v>
          </cell>
          <cell r="O253">
            <v>4.26</v>
          </cell>
          <cell r="P253">
            <v>4.2300000000000004</v>
          </cell>
          <cell r="Q253">
            <v>4.17</v>
          </cell>
        </row>
        <row r="254">
          <cell r="A254" t="str">
            <v xml:space="preserve"> 1/29/65</v>
          </cell>
          <cell r="C254">
            <v>3.88</v>
          </cell>
          <cell r="D254">
            <v>3.95</v>
          </cell>
          <cell r="E254">
            <v>4.07</v>
          </cell>
          <cell r="F254">
            <v>4.01</v>
          </cell>
          <cell r="G254">
            <v>3.98</v>
          </cell>
          <cell r="H254">
            <v>3.95</v>
          </cell>
          <cell r="I254">
            <v>3.93</v>
          </cell>
          <cell r="J254">
            <v>3.99</v>
          </cell>
          <cell r="K254">
            <v>4.01</v>
          </cell>
          <cell r="L254">
            <v>4.07</v>
          </cell>
          <cell r="M254">
            <v>4.1399999999999997</v>
          </cell>
          <cell r="N254">
            <v>4.2</v>
          </cell>
          <cell r="O254">
            <v>4.25</v>
          </cell>
          <cell r="P254">
            <v>4.22</v>
          </cell>
          <cell r="Q254">
            <v>4.16</v>
          </cell>
        </row>
        <row r="255">
          <cell r="A255" t="str">
            <v xml:space="preserve"> 2/26/65</v>
          </cell>
          <cell r="C255">
            <v>3.88</v>
          </cell>
          <cell r="D255">
            <v>4.09</v>
          </cell>
          <cell r="E255">
            <v>4.12</v>
          </cell>
          <cell r="F255">
            <v>4.12</v>
          </cell>
          <cell r="G255">
            <v>4.12</v>
          </cell>
          <cell r="H255">
            <v>4.07</v>
          </cell>
          <cell r="I255">
            <v>4.05</v>
          </cell>
          <cell r="J255">
            <v>4.03</v>
          </cell>
          <cell r="K255">
            <v>4.0199999999999996</v>
          </cell>
          <cell r="L255">
            <v>4.0999999999999996</v>
          </cell>
          <cell r="M255">
            <v>4.1900000000000004</v>
          </cell>
          <cell r="N255">
            <v>4.22</v>
          </cell>
          <cell r="O255">
            <v>4.22</v>
          </cell>
          <cell r="P255">
            <v>4.21</v>
          </cell>
          <cell r="Q255">
            <v>4.1900000000000004</v>
          </cell>
        </row>
        <row r="256">
          <cell r="A256" t="str">
            <v xml:space="preserve"> 3/31/65</v>
          </cell>
          <cell r="C256">
            <v>3.83</v>
          </cell>
          <cell r="D256">
            <v>4.03</v>
          </cell>
          <cell r="E256">
            <v>4.0599999999999996</v>
          </cell>
          <cell r="F256">
            <v>4.0599999999999996</v>
          </cell>
          <cell r="G256">
            <v>4.0599999999999996</v>
          </cell>
          <cell r="H256">
            <v>4.03</v>
          </cell>
          <cell r="I256">
            <v>4.01</v>
          </cell>
          <cell r="J256">
            <v>4.0199999999999996</v>
          </cell>
          <cell r="K256">
            <v>4.03</v>
          </cell>
          <cell r="L256">
            <v>4.09</v>
          </cell>
          <cell r="M256">
            <v>4.17</v>
          </cell>
          <cell r="N256">
            <v>4.2</v>
          </cell>
          <cell r="O256">
            <v>4.22</v>
          </cell>
          <cell r="P256">
            <v>4.21</v>
          </cell>
          <cell r="Q256">
            <v>4.18</v>
          </cell>
        </row>
        <row r="257">
          <cell r="A257" t="str">
            <v xml:space="preserve"> 4/29/65</v>
          </cell>
          <cell r="C257">
            <v>3.92</v>
          </cell>
          <cell r="D257">
            <v>4.03</v>
          </cell>
          <cell r="E257">
            <v>4.07</v>
          </cell>
          <cell r="F257">
            <v>4.05</v>
          </cell>
          <cell r="G257">
            <v>4.05</v>
          </cell>
          <cell r="H257">
            <v>4.0199999999999996</v>
          </cell>
          <cell r="I257">
            <v>4.01</v>
          </cell>
          <cell r="J257">
            <v>4.01</v>
          </cell>
          <cell r="K257">
            <v>4.01</v>
          </cell>
          <cell r="L257">
            <v>4.09</v>
          </cell>
          <cell r="M257">
            <v>4.17</v>
          </cell>
          <cell r="N257">
            <v>4.21</v>
          </cell>
          <cell r="O257">
            <v>4.2300000000000004</v>
          </cell>
          <cell r="P257">
            <v>4.21</v>
          </cell>
          <cell r="Q257">
            <v>4.17</v>
          </cell>
        </row>
        <row r="258">
          <cell r="A258" t="str">
            <v xml:space="preserve"> 5/28/65</v>
          </cell>
          <cell r="C258">
            <v>3.79</v>
          </cell>
          <cell r="D258">
            <v>3.97</v>
          </cell>
          <cell r="E258">
            <v>4.04</v>
          </cell>
          <cell r="F258">
            <v>4.04</v>
          </cell>
          <cell r="G258">
            <v>4.05</v>
          </cell>
          <cell r="H258">
            <v>4</v>
          </cell>
          <cell r="I258">
            <v>3.98</v>
          </cell>
          <cell r="J258">
            <v>4</v>
          </cell>
          <cell r="K258">
            <v>4.01</v>
          </cell>
          <cell r="L258">
            <v>4.09</v>
          </cell>
          <cell r="M258">
            <v>4.1900000000000004</v>
          </cell>
          <cell r="N258">
            <v>4.2300000000000004</v>
          </cell>
          <cell r="O258">
            <v>4.2300000000000004</v>
          </cell>
          <cell r="P258">
            <v>4.22</v>
          </cell>
          <cell r="Q258">
            <v>4.1900000000000004</v>
          </cell>
        </row>
        <row r="259">
          <cell r="A259" t="str">
            <v xml:space="preserve"> 6/30/65</v>
          </cell>
          <cell r="C259">
            <v>3.8</v>
          </cell>
          <cell r="D259">
            <v>3.9</v>
          </cell>
          <cell r="E259">
            <v>3.93</v>
          </cell>
          <cell r="F259">
            <v>3.93</v>
          </cell>
          <cell r="G259">
            <v>3.93</v>
          </cell>
          <cell r="H259">
            <v>3.9</v>
          </cell>
          <cell r="I259">
            <v>3.88</v>
          </cell>
          <cell r="J259">
            <v>3.98</v>
          </cell>
          <cell r="K259">
            <v>4.03</v>
          </cell>
          <cell r="L259">
            <v>4.09</v>
          </cell>
          <cell r="M259">
            <v>4.16</v>
          </cell>
          <cell r="N259">
            <v>4.2</v>
          </cell>
          <cell r="O259">
            <v>4.2300000000000004</v>
          </cell>
          <cell r="P259">
            <v>4.21</v>
          </cell>
          <cell r="Q259">
            <v>4.18</v>
          </cell>
        </row>
        <row r="260">
          <cell r="A260" t="str">
            <v xml:space="preserve"> 7/30/65</v>
          </cell>
          <cell r="C260">
            <v>3.84</v>
          </cell>
          <cell r="D260">
            <v>3.92</v>
          </cell>
          <cell r="E260">
            <v>3.97</v>
          </cell>
          <cell r="F260">
            <v>3.97</v>
          </cell>
          <cell r="G260">
            <v>3.97</v>
          </cell>
          <cell r="H260">
            <v>3.96</v>
          </cell>
          <cell r="I260">
            <v>3.96</v>
          </cell>
          <cell r="J260">
            <v>4.04</v>
          </cell>
          <cell r="K260">
            <v>4.08</v>
          </cell>
          <cell r="L260">
            <v>4.13</v>
          </cell>
          <cell r="M260">
            <v>4.2</v>
          </cell>
          <cell r="N260">
            <v>4.2300000000000004</v>
          </cell>
          <cell r="O260">
            <v>4.25</v>
          </cell>
          <cell r="P260">
            <v>4.2300000000000004</v>
          </cell>
          <cell r="Q260">
            <v>4.1900000000000004</v>
          </cell>
        </row>
        <row r="261">
          <cell r="A261" t="str">
            <v xml:space="preserve"> 8/31/65</v>
          </cell>
          <cell r="C261">
            <v>3.8</v>
          </cell>
          <cell r="D261">
            <v>3.95</v>
          </cell>
          <cell r="E261">
            <v>4.08</v>
          </cell>
          <cell r="F261">
            <v>4.1100000000000003</v>
          </cell>
          <cell r="G261">
            <v>4.12</v>
          </cell>
          <cell r="H261">
            <v>4.07</v>
          </cell>
          <cell r="I261">
            <v>4.04</v>
          </cell>
          <cell r="J261">
            <v>4.13</v>
          </cell>
          <cell r="K261">
            <v>4.18</v>
          </cell>
          <cell r="L261">
            <v>4.22</v>
          </cell>
          <cell r="M261">
            <v>4.26</v>
          </cell>
          <cell r="N261">
            <v>4.29</v>
          </cell>
          <cell r="O261">
            <v>4.32</v>
          </cell>
          <cell r="P261">
            <v>4.29</v>
          </cell>
          <cell r="Q261">
            <v>4.24</v>
          </cell>
        </row>
        <row r="262">
          <cell r="A262" t="str">
            <v xml:space="preserve"> 9/30/65</v>
          </cell>
          <cell r="C262">
            <v>3.93</v>
          </cell>
          <cell r="D262">
            <v>4.12</v>
          </cell>
          <cell r="E262">
            <v>4.29</v>
          </cell>
          <cell r="F262">
            <v>4.33</v>
          </cell>
          <cell r="G262">
            <v>4.3499999999999996</v>
          </cell>
          <cell r="H262">
            <v>4.24</v>
          </cell>
          <cell r="I262">
            <v>4.1900000000000004</v>
          </cell>
          <cell r="J262">
            <v>4.26</v>
          </cell>
          <cell r="K262">
            <v>4.3</v>
          </cell>
          <cell r="L262">
            <v>4.33</v>
          </cell>
          <cell r="M262">
            <v>4.37</v>
          </cell>
          <cell r="N262">
            <v>4.37</v>
          </cell>
          <cell r="O262">
            <v>4.37</v>
          </cell>
          <cell r="P262">
            <v>4.34</v>
          </cell>
          <cell r="Q262">
            <v>4.29</v>
          </cell>
        </row>
        <row r="263">
          <cell r="A263" t="str">
            <v>10/29/65</v>
          </cell>
          <cell r="C263">
            <v>3.96</v>
          </cell>
          <cell r="D263">
            <v>4.1500000000000004</v>
          </cell>
          <cell r="E263">
            <v>4.3099999999999996</v>
          </cell>
          <cell r="F263">
            <v>4.32</v>
          </cell>
          <cell r="G263">
            <v>4.33</v>
          </cell>
          <cell r="H263">
            <v>4.28</v>
          </cell>
          <cell r="I263">
            <v>4.26</v>
          </cell>
          <cell r="J263">
            <v>4.32</v>
          </cell>
          <cell r="K263">
            <v>4.3600000000000003</v>
          </cell>
          <cell r="L263">
            <v>4.38</v>
          </cell>
          <cell r="M263">
            <v>4.41</v>
          </cell>
          <cell r="N263">
            <v>4.42</v>
          </cell>
          <cell r="O263">
            <v>4.43</v>
          </cell>
          <cell r="P263">
            <v>4.37</v>
          </cell>
          <cell r="Q263">
            <v>4.2699999999999996</v>
          </cell>
        </row>
        <row r="264">
          <cell r="A264" t="str">
            <v>11/30/65</v>
          </cell>
          <cell r="C264">
            <v>3.81</v>
          </cell>
          <cell r="D264">
            <v>4.22</v>
          </cell>
          <cell r="E264">
            <v>4.3899999999999997</v>
          </cell>
          <cell r="F264">
            <v>4.4000000000000004</v>
          </cell>
          <cell r="G264">
            <v>4.41</v>
          </cell>
          <cell r="H264">
            <v>4.38</v>
          </cell>
          <cell r="I264">
            <v>4.3600000000000003</v>
          </cell>
          <cell r="J264">
            <v>4.3899999999999997</v>
          </cell>
          <cell r="K264">
            <v>4.4000000000000004</v>
          </cell>
          <cell r="L264">
            <v>4.4400000000000004</v>
          </cell>
          <cell r="M264">
            <v>4.4800000000000004</v>
          </cell>
          <cell r="N264">
            <v>4.4800000000000004</v>
          </cell>
          <cell r="O264">
            <v>4.47</v>
          </cell>
          <cell r="P264">
            <v>4.4000000000000004</v>
          </cell>
          <cell r="Q264">
            <v>4.3</v>
          </cell>
        </row>
        <row r="265">
          <cell r="A265" t="str">
            <v>12/31/65</v>
          </cell>
          <cell r="C265">
            <v>4.45</v>
          </cell>
          <cell r="D265">
            <v>4.59</v>
          </cell>
          <cell r="E265">
            <v>4.82</v>
          </cell>
          <cell r="F265">
            <v>4.88</v>
          </cell>
          <cell r="G265">
            <v>4.91</v>
          </cell>
          <cell r="H265">
            <v>4.95</v>
          </cell>
          <cell r="I265">
            <v>4.9800000000000004</v>
          </cell>
          <cell r="J265">
            <v>4.9000000000000004</v>
          </cell>
          <cell r="K265">
            <v>4.8600000000000003</v>
          </cell>
          <cell r="L265">
            <v>4.8099999999999996</v>
          </cell>
          <cell r="M265">
            <v>4.74</v>
          </cell>
          <cell r="N265">
            <v>4.6500000000000004</v>
          </cell>
          <cell r="O265">
            <v>4.5599999999999996</v>
          </cell>
          <cell r="P265">
            <v>4.49</v>
          </cell>
          <cell r="Q265">
            <v>4.38</v>
          </cell>
        </row>
        <row r="266">
          <cell r="A266" t="str">
            <v xml:space="preserve"> 1/31/66</v>
          </cell>
          <cell r="C266">
            <v>4.57</v>
          </cell>
          <cell r="D266">
            <v>4.75</v>
          </cell>
          <cell r="E266">
            <v>4.8499999999999996</v>
          </cell>
          <cell r="F266">
            <v>4.8600000000000003</v>
          </cell>
          <cell r="G266">
            <v>4.8600000000000003</v>
          </cell>
          <cell r="H266">
            <v>4.92</v>
          </cell>
          <cell r="I266">
            <v>4.95</v>
          </cell>
          <cell r="J266">
            <v>4.9400000000000004</v>
          </cell>
          <cell r="K266">
            <v>4.9400000000000004</v>
          </cell>
          <cell r="L266">
            <v>4.9000000000000004</v>
          </cell>
          <cell r="M266">
            <v>4.8499999999999996</v>
          </cell>
          <cell r="N266">
            <v>4.7300000000000004</v>
          </cell>
          <cell r="O266">
            <v>4.58</v>
          </cell>
          <cell r="P266">
            <v>4.54</v>
          </cell>
          <cell r="Q266">
            <v>4.5</v>
          </cell>
        </row>
        <row r="267">
          <cell r="A267" t="str">
            <v xml:space="preserve"> 2/28/66</v>
          </cell>
          <cell r="C267">
            <v>4.5</v>
          </cell>
          <cell r="D267">
            <v>4.7699999999999996</v>
          </cell>
          <cell r="E267">
            <v>4.96</v>
          </cell>
          <cell r="F267">
            <v>4.9800000000000004</v>
          </cell>
          <cell r="G267">
            <v>4.99</v>
          </cell>
          <cell r="H267">
            <v>5.01</v>
          </cell>
          <cell r="I267">
            <v>5.0199999999999996</v>
          </cell>
          <cell r="J267">
            <v>5.05</v>
          </cell>
          <cell r="K267">
            <v>5.0599999999999996</v>
          </cell>
          <cell r="L267">
            <v>5.12</v>
          </cell>
          <cell r="M267">
            <v>5.2</v>
          </cell>
          <cell r="N267">
            <v>5.05</v>
          </cell>
          <cell r="O267">
            <v>4.83</v>
          </cell>
          <cell r="P267">
            <v>4.74</v>
          </cell>
          <cell r="Q267">
            <v>4.6399999999999997</v>
          </cell>
        </row>
        <row r="268">
          <cell r="A268" t="str">
            <v xml:space="preserve"> 3/31/66</v>
          </cell>
          <cell r="C268">
            <v>4.34</v>
          </cell>
          <cell r="D268">
            <v>4.6500000000000004</v>
          </cell>
          <cell r="E268">
            <v>4.82</v>
          </cell>
          <cell r="F268">
            <v>4.8499999999999996</v>
          </cell>
          <cell r="G268">
            <v>4.87</v>
          </cell>
          <cell r="H268">
            <v>4.84</v>
          </cell>
          <cell r="I268">
            <v>4.83</v>
          </cell>
          <cell r="J268">
            <v>4.79</v>
          </cell>
          <cell r="K268">
            <v>4.7699999999999996</v>
          </cell>
          <cell r="L268">
            <v>4.79</v>
          </cell>
          <cell r="M268">
            <v>4.82</v>
          </cell>
          <cell r="N268">
            <v>4.74</v>
          </cell>
          <cell r="O268">
            <v>4.63</v>
          </cell>
          <cell r="P268">
            <v>4.57</v>
          </cell>
          <cell r="Q268">
            <v>4.5</v>
          </cell>
        </row>
        <row r="269">
          <cell r="A269" t="str">
            <v xml:space="preserve"> 4/29/66</v>
          </cell>
          <cell r="C269">
            <v>4.66</v>
          </cell>
          <cell r="D269">
            <v>4.7300000000000004</v>
          </cell>
          <cell r="E269">
            <v>4.8499999999999996</v>
          </cell>
          <cell r="F269">
            <v>4.9000000000000004</v>
          </cell>
          <cell r="G269">
            <v>4.93</v>
          </cell>
          <cell r="H269">
            <v>4.93</v>
          </cell>
          <cell r="I269">
            <v>4.93</v>
          </cell>
          <cell r="J269">
            <v>4.87</v>
          </cell>
          <cell r="K269">
            <v>4.84</v>
          </cell>
          <cell r="L269">
            <v>4.8600000000000003</v>
          </cell>
          <cell r="M269">
            <v>4.8899999999999997</v>
          </cell>
          <cell r="N269">
            <v>4.82</v>
          </cell>
          <cell r="O269">
            <v>4.7300000000000004</v>
          </cell>
          <cell r="P269">
            <v>4.63</v>
          </cell>
          <cell r="Q269">
            <v>4.5</v>
          </cell>
        </row>
        <row r="270">
          <cell r="A270" t="str">
            <v xml:space="preserve"> 5/31/66</v>
          </cell>
          <cell r="C270">
            <v>4.53</v>
          </cell>
          <cell r="D270">
            <v>4.7</v>
          </cell>
          <cell r="E270">
            <v>4.9400000000000004</v>
          </cell>
          <cell r="F270">
            <v>5.0199999999999996</v>
          </cell>
          <cell r="G270">
            <v>5.0599999999999996</v>
          </cell>
          <cell r="H270">
            <v>5.1100000000000003</v>
          </cell>
          <cell r="I270">
            <v>5.14</v>
          </cell>
          <cell r="J270">
            <v>5.09</v>
          </cell>
          <cell r="K270">
            <v>5.07</v>
          </cell>
          <cell r="L270">
            <v>5</v>
          </cell>
          <cell r="M270">
            <v>4.93</v>
          </cell>
          <cell r="N270">
            <v>4.83</v>
          </cell>
          <cell r="O270">
            <v>4.7300000000000004</v>
          </cell>
          <cell r="P270">
            <v>4.6900000000000004</v>
          </cell>
          <cell r="Q270">
            <v>4.66</v>
          </cell>
        </row>
        <row r="271">
          <cell r="A271" t="str">
            <v xml:space="preserve"> 6/30/66</v>
          </cell>
          <cell r="C271">
            <v>4.49</v>
          </cell>
          <cell r="D271">
            <v>4.66</v>
          </cell>
          <cell r="E271">
            <v>4.8099999999999996</v>
          </cell>
          <cell r="F271">
            <v>4.96</v>
          </cell>
          <cell r="G271">
            <v>5.05</v>
          </cell>
          <cell r="H271">
            <v>5.16</v>
          </cell>
          <cell r="I271">
            <v>5.22</v>
          </cell>
          <cell r="J271">
            <v>5.22</v>
          </cell>
          <cell r="K271">
            <v>5.22</v>
          </cell>
          <cell r="L271">
            <v>5.16</v>
          </cell>
          <cell r="M271">
            <v>5.09</v>
          </cell>
          <cell r="N271">
            <v>5</v>
          </cell>
          <cell r="O271">
            <v>4.92</v>
          </cell>
          <cell r="P271">
            <v>4.7699999999999996</v>
          </cell>
          <cell r="Q271">
            <v>4.5599999999999996</v>
          </cell>
        </row>
        <row r="272">
          <cell r="A272" t="str">
            <v xml:space="preserve"> 7/29/66</v>
          </cell>
          <cell r="C272">
            <v>4.5599999999999996</v>
          </cell>
          <cell r="D272">
            <v>4.84</v>
          </cell>
          <cell r="E272">
            <v>5.0599999999999996</v>
          </cell>
          <cell r="F272">
            <v>5.16</v>
          </cell>
          <cell r="G272">
            <v>5.21</v>
          </cell>
          <cell r="H272">
            <v>5.26</v>
          </cell>
          <cell r="I272">
            <v>5.28</v>
          </cell>
          <cell r="J272">
            <v>5.32</v>
          </cell>
          <cell r="K272">
            <v>5.33</v>
          </cell>
          <cell r="L272">
            <v>5.31</v>
          </cell>
          <cell r="M272">
            <v>5.29</v>
          </cell>
          <cell r="N272">
            <v>5.12</v>
          </cell>
          <cell r="O272">
            <v>4.9000000000000004</v>
          </cell>
          <cell r="P272">
            <v>4.76</v>
          </cell>
          <cell r="Q272">
            <v>4.58</v>
          </cell>
        </row>
        <row r="273">
          <cell r="A273" t="str">
            <v xml:space="preserve"> 8/31/66</v>
          </cell>
          <cell r="C273">
            <v>4.78</v>
          </cell>
          <cell r="D273">
            <v>5.1100000000000003</v>
          </cell>
          <cell r="E273">
            <v>5.69</v>
          </cell>
          <cell r="F273">
            <v>5.78</v>
          </cell>
          <cell r="G273">
            <v>5.82</v>
          </cell>
          <cell r="H273">
            <v>5.89</v>
          </cell>
          <cell r="I273">
            <v>5.92</v>
          </cell>
          <cell r="J273">
            <v>5.86</v>
          </cell>
          <cell r="K273">
            <v>5.82</v>
          </cell>
          <cell r="L273">
            <v>5.7</v>
          </cell>
          <cell r="M273">
            <v>5.55</v>
          </cell>
          <cell r="N273">
            <v>5.3</v>
          </cell>
          <cell r="O273">
            <v>5.03</v>
          </cell>
          <cell r="P273">
            <v>4.88</v>
          </cell>
          <cell r="Q273">
            <v>4.6900000000000004</v>
          </cell>
        </row>
        <row r="274">
          <cell r="A274" t="str">
            <v xml:space="preserve"> 9/30/66</v>
          </cell>
          <cell r="C274">
            <v>5.26</v>
          </cell>
          <cell r="D274">
            <v>5.51</v>
          </cell>
          <cell r="E274">
            <v>5.86</v>
          </cell>
          <cell r="F274">
            <v>5.81</v>
          </cell>
          <cell r="G274">
            <v>5.78</v>
          </cell>
          <cell r="H274">
            <v>5.65</v>
          </cell>
          <cell r="I274">
            <v>5.58</v>
          </cell>
          <cell r="J274">
            <v>5.53</v>
          </cell>
          <cell r="K274">
            <v>5.51</v>
          </cell>
          <cell r="L274">
            <v>5.34</v>
          </cell>
          <cell r="M274">
            <v>5.14</v>
          </cell>
          <cell r="N274">
            <v>5.01</v>
          </cell>
          <cell r="O274">
            <v>4.92</v>
          </cell>
          <cell r="P274">
            <v>4.7699999999999996</v>
          </cell>
          <cell r="Q274">
            <v>4.57</v>
          </cell>
        </row>
        <row r="275">
          <cell r="A275" t="str">
            <v>10/31/66</v>
          </cell>
          <cell r="C275">
            <v>4.7300000000000004</v>
          </cell>
          <cell r="D275">
            <v>5.42</v>
          </cell>
          <cell r="E275">
            <v>5.69</v>
          </cell>
          <cell r="F275">
            <v>5.63</v>
          </cell>
          <cell r="G275">
            <v>5.6</v>
          </cell>
          <cell r="H275">
            <v>5.46</v>
          </cell>
          <cell r="I275">
            <v>5.4</v>
          </cell>
          <cell r="J275">
            <v>5.33</v>
          </cell>
          <cell r="K275">
            <v>5.3</v>
          </cell>
          <cell r="L275">
            <v>5.22</v>
          </cell>
          <cell r="M275">
            <v>5.13</v>
          </cell>
          <cell r="N275">
            <v>4.9400000000000004</v>
          </cell>
          <cell r="O275">
            <v>4.74</v>
          </cell>
          <cell r="P275">
            <v>4.63</v>
          </cell>
          <cell r="Q275">
            <v>4.5</v>
          </cell>
        </row>
        <row r="276">
          <cell r="A276" t="str">
            <v>11/30/66</v>
          </cell>
          <cell r="C276">
            <v>4.32</v>
          </cell>
          <cell r="D276">
            <v>5.34</v>
          </cell>
          <cell r="E276">
            <v>5.45</v>
          </cell>
          <cell r="F276">
            <v>5.49</v>
          </cell>
          <cell r="G276">
            <v>5.51</v>
          </cell>
          <cell r="H276">
            <v>5.5</v>
          </cell>
          <cell r="I276">
            <v>5.49</v>
          </cell>
          <cell r="J276">
            <v>5.37</v>
          </cell>
          <cell r="K276">
            <v>5.3</v>
          </cell>
          <cell r="L276">
            <v>5.28</v>
          </cell>
          <cell r="M276">
            <v>5.25</v>
          </cell>
          <cell r="N276">
            <v>5.09</v>
          </cell>
          <cell r="O276">
            <v>4.9000000000000004</v>
          </cell>
          <cell r="P276">
            <v>4.76</v>
          </cell>
          <cell r="Q276">
            <v>4.5999999999999996</v>
          </cell>
        </row>
        <row r="277">
          <cell r="A277" t="str">
            <v>12/30/66</v>
          </cell>
          <cell r="C277">
            <v>4.71</v>
          </cell>
          <cell r="D277">
            <v>4.99</v>
          </cell>
          <cell r="E277">
            <v>5.13</v>
          </cell>
          <cell r="F277">
            <v>5.07</v>
          </cell>
          <cell r="G277">
            <v>5.04</v>
          </cell>
          <cell r="H277">
            <v>4.88</v>
          </cell>
          <cell r="I277">
            <v>4.79</v>
          </cell>
          <cell r="J277">
            <v>4.79</v>
          </cell>
          <cell r="K277">
            <v>4.78</v>
          </cell>
          <cell r="L277">
            <v>4.74</v>
          </cell>
          <cell r="M277">
            <v>4.7</v>
          </cell>
          <cell r="N277">
            <v>4.66</v>
          </cell>
          <cell r="O277">
            <v>4.62</v>
          </cell>
          <cell r="P277">
            <v>4.55</v>
          </cell>
          <cell r="Q277">
            <v>4.45</v>
          </cell>
        </row>
        <row r="278">
          <cell r="A278" t="str">
            <v xml:space="preserve"> 1/31/67</v>
          </cell>
          <cell r="C278">
            <v>4.57</v>
          </cell>
          <cell r="D278">
            <v>4.6399999999999997</v>
          </cell>
          <cell r="E278">
            <v>4.66</v>
          </cell>
          <cell r="F278">
            <v>4.6500000000000004</v>
          </cell>
          <cell r="G278">
            <v>4.6399999999999997</v>
          </cell>
          <cell r="H278">
            <v>4.51</v>
          </cell>
          <cell r="I278">
            <v>4.45</v>
          </cell>
          <cell r="J278">
            <v>4.53</v>
          </cell>
          <cell r="K278">
            <v>4.5599999999999996</v>
          </cell>
          <cell r="L278">
            <v>4.5599999999999996</v>
          </cell>
          <cell r="M278">
            <v>4.55</v>
          </cell>
          <cell r="N278">
            <v>4.51</v>
          </cell>
          <cell r="O278">
            <v>4.46</v>
          </cell>
          <cell r="P278">
            <v>4.41</v>
          </cell>
          <cell r="Q278">
            <v>4.3600000000000003</v>
          </cell>
        </row>
        <row r="279">
          <cell r="A279" t="str">
            <v xml:space="preserve"> 2/28/67</v>
          </cell>
          <cell r="C279">
            <v>4.42</v>
          </cell>
          <cell r="D279">
            <v>4.62</v>
          </cell>
          <cell r="E279">
            <v>4.68</v>
          </cell>
          <cell r="F279">
            <v>4.6900000000000004</v>
          </cell>
          <cell r="G279">
            <v>4.6900000000000004</v>
          </cell>
          <cell r="H279">
            <v>4.68</v>
          </cell>
          <cell r="I279">
            <v>4.67</v>
          </cell>
          <cell r="J279">
            <v>4.7</v>
          </cell>
          <cell r="K279">
            <v>4.71</v>
          </cell>
          <cell r="L279">
            <v>4.7300000000000004</v>
          </cell>
          <cell r="M279">
            <v>4.75</v>
          </cell>
          <cell r="N279">
            <v>4.74</v>
          </cell>
          <cell r="O279">
            <v>4.7300000000000004</v>
          </cell>
          <cell r="P279">
            <v>4.63</v>
          </cell>
          <cell r="Q279">
            <v>4.5</v>
          </cell>
        </row>
        <row r="280">
          <cell r="A280" t="str">
            <v xml:space="preserve"> 3/31/67</v>
          </cell>
          <cell r="C280">
            <v>4.0599999999999996</v>
          </cell>
          <cell r="D280">
            <v>4.1900000000000004</v>
          </cell>
          <cell r="E280">
            <v>4.2</v>
          </cell>
          <cell r="F280">
            <v>4.16</v>
          </cell>
          <cell r="G280">
            <v>4.1399999999999997</v>
          </cell>
          <cell r="H280">
            <v>4.08</v>
          </cell>
          <cell r="I280">
            <v>4.05</v>
          </cell>
          <cell r="J280">
            <v>4.21</v>
          </cell>
          <cell r="K280">
            <v>4.3</v>
          </cell>
          <cell r="L280">
            <v>4.37</v>
          </cell>
          <cell r="M280">
            <v>4.46</v>
          </cell>
          <cell r="N280">
            <v>4.54</v>
          </cell>
          <cell r="O280">
            <v>4.5999999999999996</v>
          </cell>
          <cell r="P280">
            <v>4.59</v>
          </cell>
          <cell r="Q280">
            <v>4.57</v>
          </cell>
        </row>
        <row r="281">
          <cell r="A281" t="str">
            <v xml:space="preserve"> 4/28/67</v>
          </cell>
          <cell r="C281">
            <v>3.43</v>
          </cell>
          <cell r="D281">
            <v>3.79</v>
          </cell>
          <cell r="E281">
            <v>3.92</v>
          </cell>
          <cell r="F281">
            <v>4.01</v>
          </cell>
          <cell r="G281">
            <v>4.0599999999999996</v>
          </cell>
          <cell r="H281">
            <v>4.16</v>
          </cell>
          <cell r="I281">
            <v>4.21</v>
          </cell>
          <cell r="J281">
            <v>4.4800000000000004</v>
          </cell>
          <cell r="K281">
            <v>4.6100000000000003</v>
          </cell>
          <cell r="L281">
            <v>4.68</v>
          </cell>
          <cell r="M281">
            <v>4.75</v>
          </cell>
          <cell r="N281">
            <v>4.82</v>
          </cell>
          <cell r="O281">
            <v>4.8899999999999997</v>
          </cell>
          <cell r="P281">
            <v>4.7699999999999996</v>
          </cell>
          <cell r="Q281">
            <v>4.58</v>
          </cell>
        </row>
        <row r="282">
          <cell r="A282" t="str">
            <v xml:space="preserve"> 5/31/67</v>
          </cell>
          <cell r="C282">
            <v>3.33</v>
          </cell>
          <cell r="D282">
            <v>3.47</v>
          </cell>
          <cell r="E282">
            <v>3.84</v>
          </cell>
          <cell r="F282">
            <v>3.98</v>
          </cell>
          <cell r="G282">
            <v>4.05</v>
          </cell>
          <cell r="H282">
            <v>4.26</v>
          </cell>
          <cell r="I282">
            <v>4.37</v>
          </cell>
          <cell r="J282">
            <v>4.51</v>
          </cell>
          <cell r="K282">
            <v>4.58</v>
          </cell>
          <cell r="L282">
            <v>4.67</v>
          </cell>
          <cell r="M282">
            <v>4.76</v>
          </cell>
          <cell r="N282">
            <v>4.8600000000000003</v>
          </cell>
          <cell r="O282">
            <v>4.96</v>
          </cell>
          <cell r="P282">
            <v>4.83</v>
          </cell>
          <cell r="Q282">
            <v>4.6399999999999997</v>
          </cell>
        </row>
        <row r="283">
          <cell r="A283" t="str">
            <v xml:space="preserve"> 6/30/67</v>
          </cell>
          <cell r="C283">
            <v>3.69</v>
          </cell>
          <cell r="D283">
            <v>3.94</v>
          </cell>
          <cell r="E283">
            <v>4.4800000000000004</v>
          </cell>
          <cell r="F283">
            <v>4.87</v>
          </cell>
          <cell r="G283">
            <v>5.0599999999999996</v>
          </cell>
          <cell r="H283">
            <v>4.99</v>
          </cell>
          <cell r="I283">
            <v>4.9400000000000004</v>
          </cell>
          <cell r="J283">
            <v>5.15</v>
          </cell>
          <cell r="K283">
            <v>5.25</v>
          </cell>
          <cell r="L283">
            <v>5.3</v>
          </cell>
          <cell r="M283">
            <v>5.36</v>
          </cell>
          <cell r="N283">
            <v>5.28</v>
          </cell>
          <cell r="O283">
            <v>5.14</v>
          </cell>
          <cell r="P283">
            <v>5</v>
          </cell>
          <cell r="Q283">
            <v>4.82</v>
          </cell>
        </row>
        <row r="284">
          <cell r="A284" t="str">
            <v xml:space="preserve"> 7/31/67</v>
          </cell>
          <cell r="C284">
            <v>3.74</v>
          </cell>
          <cell r="D284">
            <v>4.22</v>
          </cell>
          <cell r="E284">
            <v>4.6900000000000004</v>
          </cell>
          <cell r="F284">
            <v>4.9800000000000004</v>
          </cell>
          <cell r="G284">
            <v>5.14</v>
          </cell>
          <cell r="H284">
            <v>4.96</v>
          </cell>
          <cell r="I284">
            <v>4.88</v>
          </cell>
          <cell r="J284">
            <v>4.9800000000000004</v>
          </cell>
          <cell r="K284">
            <v>5.03</v>
          </cell>
          <cell r="L284">
            <v>5.1100000000000003</v>
          </cell>
          <cell r="M284">
            <v>5.2</v>
          </cell>
          <cell r="N284">
            <v>5.18</v>
          </cell>
          <cell r="O284">
            <v>5.0999999999999996</v>
          </cell>
          <cell r="P284">
            <v>4.95</v>
          </cell>
          <cell r="Q284">
            <v>4.76</v>
          </cell>
        </row>
        <row r="285">
          <cell r="A285" t="str">
            <v xml:space="preserve"> 8/31/67</v>
          </cell>
          <cell r="C285">
            <v>3.93</v>
          </cell>
          <cell r="D285">
            <v>4.3600000000000003</v>
          </cell>
          <cell r="E285">
            <v>4.96</v>
          </cell>
          <cell r="F285">
            <v>5.15</v>
          </cell>
          <cell r="G285">
            <v>5.24</v>
          </cell>
          <cell r="H285">
            <v>5.22</v>
          </cell>
          <cell r="I285">
            <v>5.21</v>
          </cell>
          <cell r="J285">
            <v>5.28</v>
          </cell>
          <cell r="K285">
            <v>5.31</v>
          </cell>
          <cell r="L285">
            <v>5.33</v>
          </cell>
          <cell r="M285">
            <v>5.35</v>
          </cell>
          <cell r="N285">
            <v>5.26</v>
          </cell>
          <cell r="O285">
            <v>5.12</v>
          </cell>
          <cell r="P285">
            <v>5.0199999999999996</v>
          </cell>
          <cell r="Q285">
            <v>4.88</v>
          </cell>
        </row>
        <row r="286">
          <cell r="A286" t="str">
            <v xml:space="preserve"> 9/29/67</v>
          </cell>
          <cell r="C286">
            <v>4.29</v>
          </cell>
          <cell r="D286">
            <v>4.49</v>
          </cell>
          <cell r="E286">
            <v>5.24</v>
          </cell>
          <cell r="F286">
            <v>5.27</v>
          </cell>
          <cell r="G286">
            <v>5.28</v>
          </cell>
          <cell r="H286">
            <v>5.21</v>
          </cell>
          <cell r="I286">
            <v>5.18</v>
          </cell>
          <cell r="J286">
            <v>5.31</v>
          </cell>
          <cell r="K286">
            <v>5.37</v>
          </cell>
          <cell r="L286">
            <v>5.39</v>
          </cell>
          <cell r="M286">
            <v>5.42</v>
          </cell>
          <cell r="N286">
            <v>5.33</v>
          </cell>
          <cell r="O286">
            <v>5.22</v>
          </cell>
          <cell r="P286">
            <v>5.07</v>
          </cell>
          <cell r="Q286">
            <v>4.87</v>
          </cell>
        </row>
        <row r="287">
          <cell r="A287" t="str">
            <v>10/31/67</v>
          </cell>
          <cell r="C287">
            <v>4.21</v>
          </cell>
          <cell r="D287">
            <v>4.5999999999999996</v>
          </cell>
          <cell r="E287">
            <v>5.24</v>
          </cell>
          <cell r="F287">
            <v>5.42</v>
          </cell>
          <cell r="G287">
            <v>5.51</v>
          </cell>
          <cell r="H287">
            <v>5.52</v>
          </cell>
          <cell r="I287">
            <v>5.52</v>
          </cell>
          <cell r="J287">
            <v>5.61</v>
          </cell>
          <cell r="K287">
            <v>5.65</v>
          </cell>
          <cell r="L287">
            <v>5.72</v>
          </cell>
          <cell r="M287">
            <v>5.8</v>
          </cell>
          <cell r="N287">
            <v>5.68</v>
          </cell>
          <cell r="O287">
            <v>5.49</v>
          </cell>
          <cell r="P287">
            <v>5.43</v>
          </cell>
          <cell r="Q287">
            <v>5.39</v>
          </cell>
        </row>
        <row r="288">
          <cell r="A288" t="str">
            <v>11/30/67</v>
          </cell>
          <cell r="C288">
            <v>3.99</v>
          </cell>
          <cell r="D288">
            <v>4.92</v>
          </cell>
          <cell r="E288">
            <v>5.67</v>
          </cell>
          <cell r="F288">
            <v>5.73</v>
          </cell>
          <cell r="G288">
            <v>5.76</v>
          </cell>
          <cell r="H288">
            <v>5.65</v>
          </cell>
          <cell r="I288">
            <v>5.59</v>
          </cell>
          <cell r="J288">
            <v>5.67</v>
          </cell>
          <cell r="K288">
            <v>5.71</v>
          </cell>
          <cell r="L288">
            <v>5.79</v>
          </cell>
          <cell r="M288">
            <v>5.89</v>
          </cell>
          <cell r="N288">
            <v>5.81</v>
          </cell>
          <cell r="O288">
            <v>5.67</v>
          </cell>
          <cell r="P288">
            <v>5.65</v>
          </cell>
          <cell r="Q288">
            <v>5.65</v>
          </cell>
        </row>
        <row r="289">
          <cell r="A289" t="str">
            <v>12/29/67</v>
          </cell>
          <cell r="C289">
            <v>4.3</v>
          </cell>
          <cell r="D289">
            <v>5.15</v>
          </cell>
          <cell r="E289">
            <v>5.75</v>
          </cell>
          <cell r="F289">
            <v>5.81</v>
          </cell>
          <cell r="G289">
            <v>5.84</v>
          </cell>
          <cell r="H289">
            <v>5.77</v>
          </cell>
          <cell r="I289">
            <v>5.74</v>
          </cell>
          <cell r="J289">
            <v>5.79</v>
          </cell>
          <cell r="K289">
            <v>5.81</v>
          </cell>
          <cell r="L289">
            <v>5.78</v>
          </cell>
          <cell r="M289">
            <v>5.75</v>
          </cell>
          <cell r="N289">
            <v>5.71</v>
          </cell>
          <cell r="O289">
            <v>5.67</v>
          </cell>
          <cell r="P289">
            <v>5.58</v>
          </cell>
          <cell r="Q289">
            <v>5.5</v>
          </cell>
        </row>
        <row r="290">
          <cell r="A290" t="str">
            <v xml:space="preserve"> 1/31/68</v>
          </cell>
          <cell r="C290">
            <v>4.84</v>
          </cell>
          <cell r="D290">
            <v>4.9400000000000004</v>
          </cell>
          <cell r="E290">
            <v>5.18</v>
          </cell>
          <cell r="F290">
            <v>5.29</v>
          </cell>
          <cell r="G290">
            <v>5.35</v>
          </cell>
          <cell r="H290">
            <v>5.35</v>
          </cell>
          <cell r="I290">
            <v>5.36</v>
          </cell>
          <cell r="J290">
            <v>5.46</v>
          </cell>
          <cell r="K290">
            <v>5.52</v>
          </cell>
          <cell r="L290">
            <v>5.54</v>
          </cell>
          <cell r="M290">
            <v>5.56</v>
          </cell>
          <cell r="N290">
            <v>5.56</v>
          </cell>
          <cell r="O290">
            <v>5.54</v>
          </cell>
          <cell r="P290">
            <v>5.39</v>
          </cell>
          <cell r="Q290">
            <v>5.25</v>
          </cell>
        </row>
        <row r="291">
          <cell r="A291" t="str">
            <v xml:space="preserve"> 2/29/68</v>
          </cell>
          <cell r="C291">
            <v>4.74</v>
          </cell>
          <cell r="D291">
            <v>5.14</v>
          </cell>
          <cell r="E291">
            <v>5.37</v>
          </cell>
          <cell r="F291">
            <v>5.38</v>
          </cell>
          <cell r="G291">
            <v>5.39</v>
          </cell>
          <cell r="H291">
            <v>5.41</v>
          </cell>
          <cell r="I291">
            <v>5.43</v>
          </cell>
          <cell r="J291">
            <v>5.52</v>
          </cell>
          <cell r="K291">
            <v>5.57</v>
          </cell>
          <cell r="L291">
            <v>5.6</v>
          </cell>
          <cell r="M291">
            <v>5.64</v>
          </cell>
          <cell r="N291">
            <v>5.56</v>
          </cell>
          <cell r="O291">
            <v>5.45</v>
          </cell>
          <cell r="P291">
            <v>5.39</v>
          </cell>
          <cell r="Q291">
            <v>5.36</v>
          </cell>
        </row>
        <row r="292">
          <cell r="A292" t="str">
            <v xml:space="preserve"> 3/29/68</v>
          </cell>
          <cell r="C292">
            <v>4.95</v>
          </cell>
          <cell r="D292">
            <v>5.31</v>
          </cell>
          <cell r="E292">
            <v>5.43</v>
          </cell>
          <cell r="F292">
            <v>5.5</v>
          </cell>
          <cell r="G292">
            <v>5.54</v>
          </cell>
          <cell r="H292">
            <v>5.58</v>
          </cell>
          <cell r="I292">
            <v>5.59</v>
          </cell>
          <cell r="J292">
            <v>5.7</v>
          </cell>
          <cell r="K292">
            <v>5.76</v>
          </cell>
          <cell r="L292">
            <v>5.77</v>
          </cell>
          <cell r="M292">
            <v>5.78</v>
          </cell>
          <cell r="N292">
            <v>5.78</v>
          </cell>
          <cell r="O292">
            <v>5.76</v>
          </cell>
          <cell r="P292">
            <v>5.64</v>
          </cell>
          <cell r="Q292">
            <v>5.53</v>
          </cell>
        </row>
        <row r="293">
          <cell r="A293" t="str">
            <v xml:space="preserve"> 4/30/68</v>
          </cell>
          <cell r="C293">
            <v>5.41</v>
          </cell>
          <cell r="D293">
            <v>5.68</v>
          </cell>
          <cell r="E293">
            <v>5.78</v>
          </cell>
          <cell r="F293">
            <v>5.81</v>
          </cell>
          <cell r="G293">
            <v>5.83</v>
          </cell>
          <cell r="H293">
            <v>5.79</v>
          </cell>
          <cell r="I293">
            <v>5.77</v>
          </cell>
          <cell r="J293">
            <v>5.85</v>
          </cell>
          <cell r="K293">
            <v>5.89</v>
          </cell>
          <cell r="L293">
            <v>5.88</v>
          </cell>
          <cell r="M293">
            <v>5.87</v>
          </cell>
          <cell r="N293">
            <v>5.76</v>
          </cell>
          <cell r="O293">
            <v>5.62</v>
          </cell>
          <cell r="P293">
            <v>5.49</v>
          </cell>
          <cell r="Q293">
            <v>5.38</v>
          </cell>
        </row>
        <row r="294">
          <cell r="A294" t="str">
            <v xml:space="preserve"> 5/31/68</v>
          </cell>
          <cell r="C294">
            <v>5.54</v>
          </cell>
          <cell r="D294">
            <v>5.92</v>
          </cell>
          <cell r="E294">
            <v>6.04</v>
          </cell>
          <cell r="F294">
            <v>6.08</v>
          </cell>
          <cell r="G294">
            <v>6.1</v>
          </cell>
          <cell r="H294">
            <v>5.96</v>
          </cell>
          <cell r="I294">
            <v>5.89</v>
          </cell>
          <cell r="J294">
            <v>5.83</v>
          </cell>
          <cell r="K294">
            <v>5.79</v>
          </cell>
          <cell r="L294">
            <v>5.86</v>
          </cell>
          <cell r="M294">
            <v>5.94</v>
          </cell>
          <cell r="N294">
            <v>5.92</v>
          </cell>
          <cell r="O294">
            <v>5.88</v>
          </cell>
          <cell r="P294">
            <v>5.37</v>
          </cell>
          <cell r="Q294">
            <v>4.8600000000000003</v>
          </cell>
        </row>
        <row r="295">
          <cell r="A295" t="str">
            <v xml:space="preserve"> 6/28/68</v>
          </cell>
          <cell r="C295">
            <v>5.41</v>
          </cell>
          <cell r="D295">
            <v>5.46</v>
          </cell>
          <cell r="E295">
            <v>5.71</v>
          </cell>
          <cell r="F295">
            <v>5.8</v>
          </cell>
          <cell r="G295">
            <v>5.84</v>
          </cell>
          <cell r="H295">
            <v>5.77</v>
          </cell>
          <cell r="I295">
            <v>5.73</v>
          </cell>
          <cell r="J295">
            <v>5.62</v>
          </cell>
          <cell r="K295">
            <v>5.56</v>
          </cell>
          <cell r="L295">
            <v>5.65</v>
          </cell>
          <cell r="M295">
            <v>5.75</v>
          </cell>
          <cell r="N295">
            <v>5.61</v>
          </cell>
          <cell r="O295">
            <v>5.37</v>
          </cell>
          <cell r="P295">
            <v>5.31</v>
          </cell>
          <cell r="Q295">
            <v>5.28</v>
          </cell>
        </row>
        <row r="296">
          <cell r="A296" t="str">
            <v xml:space="preserve"> 7/31/68</v>
          </cell>
          <cell r="C296">
            <v>5.22</v>
          </cell>
          <cell r="D296">
            <v>5.28</v>
          </cell>
          <cell r="E296">
            <v>5.43</v>
          </cell>
          <cell r="F296">
            <v>5.34</v>
          </cell>
          <cell r="G296">
            <v>5.29</v>
          </cell>
          <cell r="H296">
            <v>5.28</v>
          </cell>
          <cell r="I296">
            <v>5.28</v>
          </cell>
          <cell r="J296">
            <v>5.21</v>
          </cell>
          <cell r="K296">
            <v>5.18</v>
          </cell>
          <cell r="L296">
            <v>5.32</v>
          </cell>
          <cell r="M296">
            <v>5.48</v>
          </cell>
          <cell r="N296">
            <v>5.38</v>
          </cell>
          <cell r="O296">
            <v>5.18</v>
          </cell>
          <cell r="P296">
            <v>5.15</v>
          </cell>
          <cell r="Q296">
            <v>5.15</v>
          </cell>
        </row>
        <row r="297">
          <cell r="A297" t="str">
            <v xml:space="preserve"> 8/30/68</v>
          </cell>
          <cell r="C297">
            <v>5.0199999999999996</v>
          </cell>
          <cell r="D297">
            <v>5.24</v>
          </cell>
          <cell r="E297">
            <v>5.42</v>
          </cell>
          <cell r="F297">
            <v>5.34</v>
          </cell>
          <cell r="G297">
            <v>5.3</v>
          </cell>
          <cell r="H297">
            <v>5.25</v>
          </cell>
          <cell r="I297">
            <v>5.23</v>
          </cell>
          <cell r="J297">
            <v>5.21</v>
          </cell>
          <cell r="K297">
            <v>5.21</v>
          </cell>
          <cell r="L297">
            <v>5.36</v>
          </cell>
          <cell r="M297">
            <v>5.54</v>
          </cell>
          <cell r="N297">
            <v>5.44</v>
          </cell>
          <cell r="O297">
            <v>5.23</v>
          </cell>
          <cell r="P297">
            <v>5.19</v>
          </cell>
          <cell r="Q297">
            <v>5.17</v>
          </cell>
        </row>
        <row r="298">
          <cell r="A298" t="str">
            <v xml:space="preserve"> 9/30/68</v>
          </cell>
          <cell r="C298">
            <v>5.25</v>
          </cell>
          <cell r="D298">
            <v>5.3</v>
          </cell>
          <cell r="E298">
            <v>5.52</v>
          </cell>
          <cell r="F298">
            <v>5.37</v>
          </cell>
          <cell r="G298">
            <v>5.29</v>
          </cell>
          <cell r="H298">
            <v>5.31</v>
          </cell>
          <cell r="I298">
            <v>5.32</v>
          </cell>
          <cell r="J298">
            <v>5.24</v>
          </cell>
          <cell r="K298">
            <v>5.2</v>
          </cell>
          <cell r="L298">
            <v>5.38</v>
          </cell>
          <cell r="M298">
            <v>5.58</v>
          </cell>
          <cell r="N298">
            <v>5.52</v>
          </cell>
          <cell r="O298">
            <v>5.35</v>
          </cell>
          <cell r="P298">
            <v>5.3</v>
          </cell>
          <cell r="Q298">
            <v>5.27</v>
          </cell>
        </row>
        <row r="299">
          <cell r="A299" t="str">
            <v>10/31/68</v>
          </cell>
          <cell r="C299">
            <v>5.38</v>
          </cell>
          <cell r="D299">
            <v>5.63</v>
          </cell>
          <cell r="E299">
            <v>5.72</v>
          </cell>
          <cell r="F299">
            <v>5.61</v>
          </cell>
          <cell r="G299">
            <v>5.55</v>
          </cell>
          <cell r="H299">
            <v>5.51</v>
          </cell>
          <cell r="I299">
            <v>5.49</v>
          </cell>
          <cell r="J299">
            <v>5.34</v>
          </cell>
          <cell r="K299">
            <v>5.27</v>
          </cell>
          <cell r="L299">
            <v>5.49</v>
          </cell>
          <cell r="M299">
            <v>5.74</v>
          </cell>
          <cell r="N299">
            <v>5.67</v>
          </cell>
          <cell r="O299">
            <v>5.46</v>
          </cell>
          <cell r="P299">
            <v>5.42</v>
          </cell>
          <cell r="Q299">
            <v>5.41</v>
          </cell>
        </row>
        <row r="300">
          <cell r="A300" t="str">
            <v>11/29/68</v>
          </cell>
          <cell r="C300">
            <v>4.97</v>
          </cell>
          <cell r="D300">
            <v>5.64</v>
          </cell>
          <cell r="E300">
            <v>5.79</v>
          </cell>
          <cell r="F300">
            <v>5.74</v>
          </cell>
          <cell r="G300">
            <v>5.71</v>
          </cell>
          <cell r="H300">
            <v>5.61</v>
          </cell>
          <cell r="I300">
            <v>5.55</v>
          </cell>
          <cell r="J300">
            <v>5.45</v>
          </cell>
          <cell r="K300">
            <v>5.4</v>
          </cell>
          <cell r="L300">
            <v>5.61</v>
          </cell>
          <cell r="M300">
            <v>5.86</v>
          </cell>
          <cell r="N300">
            <v>5.83</v>
          </cell>
          <cell r="O300">
            <v>5.69</v>
          </cell>
          <cell r="P300">
            <v>5.64</v>
          </cell>
          <cell r="Q300">
            <v>5.62</v>
          </cell>
        </row>
        <row r="301">
          <cell r="A301" t="str">
            <v>12/31/68</v>
          </cell>
          <cell r="C301">
            <v>6.1</v>
          </cell>
          <cell r="D301">
            <v>6.34</v>
          </cell>
          <cell r="E301">
            <v>6.63</v>
          </cell>
          <cell r="F301">
            <v>6.49</v>
          </cell>
          <cell r="G301">
            <v>6.42</v>
          </cell>
          <cell r="H301">
            <v>6.43</v>
          </cell>
          <cell r="I301">
            <v>6.43</v>
          </cell>
          <cell r="J301">
            <v>6.14</v>
          </cell>
          <cell r="K301">
            <v>6</v>
          </cell>
          <cell r="L301">
            <v>6.17</v>
          </cell>
          <cell r="M301">
            <v>6.35</v>
          </cell>
          <cell r="N301">
            <v>6.21</v>
          </cell>
          <cell r="O301">
            <v>5.93</v>
          </cell>
          <cell r="P301">
            <v>5.95</v>
          </cell>
          <cell r="Q301">
            <v>5.99</v>
          </cell>
        </row>
        <row r="302">
          <cell r="A302" t="str">
            <v xml:space="preserve"> 1/31/69</v>
          </cell>
          <cell r="C302">
            <v>6.01</v>
          </cell>
          <cell r="D302">
            <v>6.37</v>
          </cell>
          <cell r="E302">
            <v>6.51</v>
          </cell>
          <cell r="F302">
            <v>6.43</v>
          </cell>
          <cell r="G302">
            <v>6.39</v>
          </cell>
          <cell r="H302">
            <v>6.3</v>
          </cell>
          <cell r="I302">
            <v>6.26</v>
          </cell>
          <cell r="J302">
            <v>6.02</v>
          </cell>
          <cell r="K302">
            <v>5.91</v>
          </cell>
          <cell r="L302">
            <v>6.14</v>
          </cell>
          <cell r="M302">
            <v>6.4</v>
          </cell>
          <cell r="N302">
            <v>6.29</v>
          </cell>
          <cell r="O302">
            <v>6.04</v>
          </cell>
          <cell r="P302">
            <v>6.13</v>
          </cell>
          <cell r="Q302">
            <v>6.22</v>
          </cell>
        </row>
        <row r="303">
          <cell r="A303" t="str">
            <v xml:space="preserve"> 2/28/69</v>
          </cell>
          <cell r="C303">
            <v>5.78</v>
          </cell>
          <cell r="D303">
            <v>6.38</v>
          </cell>
          <cell r="E303">
            <v>6.52</v>
          </cell>
          <cell r="F303">
            <v>6.52</v>
          </cell>
          <cell r="G303">
            <v>6.52</v>
          </cell>
          <cell r="H303">
            <v>6.54</v>
          </cell>
          <cell r="I303">
            <v>6.55</v>
          </cell>
          <cell r="J303">
            <v>6.47</v>
          </cell>
          <cell r="K303">
            <v>6.42</v>
          </cell>
          <cell r="L303">
            <v>6.42</v>
          </cell>
          <cell r="M303">
            <v>6.41</v>
          </cell>
          <cell r="N303">
            <v>6.31</v>
          </cell>
          <cell r="O303">
            <v>6.18</v>
          </cell>
          <cell r="P303">
            <v>6.15</v>
          </cell>
          <cell r="Q303">
            <v>6.14</v>
          </cell>
        </row>
        <row r="304">
          <cell r="A304" t="str">
            <v xml:space="preserve"> 3/28/69</v>
          </cell>
          <cell r="C304">
            <v>5.4</v>
          </cell>
          <cell r="D304">
            <v>6.2</v>
          </cell>
          <cell r="E304">
            <v>6.27</v>
          </cell>
          <cell r="F304">
            <v>6.37</v>
          </cell>
          <cell r="G304">
            <v>6.42</v>
          </cell>
          <cell r="H304">
            <v>6.25</v>
          </cell>
          <cell r="I304">
            <v>6.17</v>
          </cell>
          <cell r="J304">
            <v>6.24</v>
          </cell>
          <cell r="K304">
            <v>6.28</v>
          </cell>
          <cell r="L304">
            <v>6.35</v>
          </cell>
          <cell r="M304">
            <v>6.44</v>
          </cell>
          <cell r="N304">
            <v>6.45</v>
          </cell>
          <cell r="O304">
            <v>6.43</v>
          </cell>
          <cell r="P304">
            <v>6.26</v>
          </cell>
          <cell r="Q304">
            <v>6.12</v>
          </cell>
        </row>
        <row r="305">
          <cell r="A305" t="str">
            <v xml:space="preserve"> 4/30/69</v>
          </cell>
          <cell r="C305">
            <v>6.27</v>
          </cell>
          <cell r="D305">
            <v>6.09</v>
          </cell>
          <cell r="E305">
            <v>6.19</v>
          </cell>
          <cell r="F305">
            <v>6.2</v>
          </cell>
          <cell r="G305">
            <v>6.2</v>
          </cell>
          <cell r="H305">
            <v>6.23</v>
          </cell>
          <cell r="I305">
            <v>6.24</v>
          </cell>
          <cell r="J305">
            <v>6.16</v>
          </cell>
          <cell r="K305">
            <v>6.13</v>
          </cell>
          <cell r="L305">
            <v>6.27</v>
          </cell>
          <cell r="M305">
            <v>6.43</v>
          </cell>
          <cell r="N305">
            <v>6.25</v>
          </cell>
          <cell r="O305">
            <v>5.96</v>
          </cell>
          <cell r="P305">
            <v>5.9</v>
          </cell>
          <cell r="Q305">
            <v>5.88</v>
          </cell>
        </row>
        <row r="306">
          <cell r="A306" t="str">
            <v xml:space="preserve"> 5/29/69</v>
          </cell>
          <cell r="C306">
            <v>5.87</v>
          </cell>
          <cell r="D306">
            <v>6.21</v>
          </cell>
          <cell r="E306">
            <v>6.47</v>
          </cell>
          <cell r="F306">
            <v>6.59</v>
          </cell>
          <cell r="G306">
            <v>6.65</v>
          </cell>
          <cell r="H306">
            <v>6.7</v>
          </cell>
          <cell r="I306">
            <v>6.72</v>
          </cell>
          <cell r="J306">
            <v>6.67</v>
          </cell>
          <cell r="K306">
            <v>6.64</v>
          </cell>
          <cell r="L306">
            <v>6.65</v>
          </cell>
          <cell r="M306">
            <v>6.66</v>
          </cell>
          <cell r="N306">
            <v>6.58</v>
          </cell>
          <cell r="O306">
            <v>6.46</v>
          </cell>
          <cell r="P306">
            <v>6.36</v>
          </cell>
          <cell r="Q306">
            <v>6.29</v>
          </cell>
        </row>
        <row r="307">
          <cell r="A307" t="str">
            <v xml:space="preserve"> 6/30/69</v>
          </cell>
          <cell r="C307">
            <v>6.19</v>
          </cell>
          <cell r="D307">
            <v>6.69</v>
          </cell>
          <cell r="E307">
            <v>7.14</v>
          </cell>
          <cell r="F307">
            <v>7.6</v>
          </cell>
          <cell r="G307">
            <v>7.83</v>
          </cell>
          <cell r="H307">
            <v>7.53</v>
          </cell>
          <cell r="I307">
            <v>7.38</v>
          </cell>
          <cell r="J307">
            <v>7.22</v>
          </cell>
          <cell r="K307">
            <v>7.14</v>
          </cell>
          <cell r="L307">
            <v>6.98</v>
          </cell>
          <cell r="M307">
            <v>6.79</v>
          </cell>
          <cell r="N307">
            <v>6.54</v>
          </cell>
          <cell r="O307">
            <v>6.3</v>
          </cell>
          <cell r="P307">
            <v>6.19</v>
          </cell>
          <cell r="Q307">
            <v>6.13</v>
          </cell>
        </row>
        <row r="308">
          <cell r="A308" t="str">
            <v xml:space="preserve"> 7/31/69</v>
          </cell>
          <cell r="C308">
            <v>6.61</v>
          </cell>
          <cell r="D308">
            <v>7.38</v>
          </cell>
          <cell r="E308">
            <v>7.42</v>
          </cell>
          <cell r="F308">
            <v>7.63</v>
          </cell>
          <cell r="G308">
            <v>7.74</v>
          </cell>
          <cell r="H308">
            <v>7.73</v>
          </cell>
          <cell r="I308">
            <v>7.72</v>
          </cell>
          <cell r="J308">
            <v>7.37</v>
          </cell>
          <cell r="K308">
            <v>7.19</v>
          </cell>
          <cell r="L308">
            <v>6.97</v>
          </cell>
          <cell r="M308">
            <v>6.71</v>
          </cell>
          <cell r="N308">
            <v>6.48</v>
          </cell>
          <cell r="O308">
            <v>6.29</v>
          </cell>
          <cell r="P308">
            <v>6.17</v>
          </cell>
          <cell r="Q308">
            <v>6.1</v>
          </cell>
        </row>
        <row r="309">
          <cell r="A309" t="str">
            <v xml:space="preserve"> 8/29/69</v>
          </cell>
          <cell r="C309">
            <v>7.22</v>
          </cell>
          <cell r="D309">
            <v>7.08</v>
          </cell>
          <cell r="E309">
            <v>7.48</v>
          </cell>
          <cell r="F309">
            <v>7.67</v>
          </cell>
          <cell r="G309">
            <v>7.77</v>
          </cell>
          <cell r="H309">
            <v>7.72</v>
          </cell>
          <cell r="I309">
            <v>7.69</v>
          </cell>
          <cell r="J309">
            <v>7.52</v>
          </cell>
          <cell r="K309">
            <v>7.43</v>
          </cell>
          <cell r="L309">
            <v>7.2</v>
          </cell>
          <cell r="M309">
            <v>6.92</v>
          </cell>
          <cell r="N309">
            <v>6.61</v>
          </cell>
          <cell r="O309">
            <v>6.3</v>
          </cell>
          <cell r="P309">
            <v>6.2</v>
          </cell>
          <cell r="Q309">
            <v>6.15</v>
          </cell>
        </row>
        <row r="310">
          <cell r="A310" t="str">
            <v xml:space="preserve"> 9/30/69</v>
          </cell>
          <cell r="C310">
            <v>7.23</v>
          </cell>
          <cell r="D310">
            <v>7.23</v>
          </cell>
          <cell r="E310">
            <v>7.66</v>
          </cell>
          <cell r="F310">
            <v>7.89</v>
          </cell>
          <cell r="G310">
            <v>8.01</v>
          </cell>
          <cell r="H310">
            <v>8.2100000000000009</v>
          </cell>
          <cell r="I310">
            <v>8.31</v>
          </cell>
          <cell r="J310">
            <v>8.2899999999999991</v>
          </cell>
          <cell r="K310">
            <v>8.2799999999999994</v>
          </cell>
          <cell r="L310">
            <v>8.0500000000000007</v>
          </cell>
          <cell r="M310">
            <v>7.78</v>
          </cell>
          <cell r="N310">
            <v>7.35</v>
          </cell>
          <cell r="O310">
            <v>6.88</v>
          </cell>
          <cell r="P310">
            <v>6.59</v>
          </cell>
          <cell r="Q310">
            <v>6.42</v>
          </cell>
        </row>
        <row r="311">
          <cell r="A311" t="str">
            <v>10/31/69</v>
          </cell>
          <cell r="C311">
            <v>6.68</v>
          </cell>
          <cell r="D311">
            <v>7.16</v>
          </cell>
          <cell r="E311">
            <v>7.62</v>
          </cell>
          <cell r="F311">
            <v>7.62</v>
          </cell>
          <cell r="G311">
            <v>7.62</v>
          </cell>
          <cell r="H311">
            <v>7.59</v>
          </cell>
          <cell r="I311">
            <v>7.58</v>
          </cell>
          <cell r="J311">
            <v>7.64</v>
          </cell>
          <cell r="K311">
            <v>7.67</v>
          </cell>
          <cell r="L311">
            <v>7.34</v>
          </cell>
          <cell r="M311">
            <v>6.97</v>
          </cell>
          <cell r="N311">
            <v>6.82</v>
          </cell>
          <cell r="O311">
            <v>6.77</v>
          </cell>
          <cell r="P311">
            <v>6.47</v>
          </cell>
          <cell r="Q311">
            <v>6.25</v>
          </cell>
        </row>
        <row r="312">
          <cell r="A312" t="str">
            <v>11/28/69</v>
          </cell>
          <cell r="C312">
            <v>6.79</v>
          </cell>
          <cell r="D312">
            <v>7.74</v>
          </cell>
          <cell r="E312">
            <v>8.26</v>
          </cell>
          <cell r="F312">
            <v>8.16</v>
          </cell>
          <cell r="G312">
            <v>8.1</v>
          </cell>
          <cell r="H312">
            <v>8.02</v>
          </cell>
          <cell r="I312">
            <v>7.98</v>
          </cell>
          <cell r="J312">
            <v>7.91</v>
          </cell>
          <cell r="K312">
            <v>7.88</v>
          </cell>
          <cell r="L312">
            <v>7.58</v>
          </cell>
          <cell r="M312">
            <v>7.24</v>
          </cell>
          <cell r="N312">
            <v>7.22</v>
          </cell>
          <cell r="O312">
            <v>7.32</v>
          </cell>
          <cell r="P312">
            <v>6.79</v>
          </cell>
          <cell r="Q312">
            <v>6.39</v>
          </cell>
        </row>
        <row r="313">
          <cell r="A313" t="str">
            <v>12/31/69</v>
          </cell>
          <cell r="C313">
            <v>6.91</v>
          </cell>
          <cell r="D313">
            <v>8.2100000000000009</v>
          </cell>
          <cell r="E313">
            <v>8.5</v>
          </cell>
          <cell r="F313">
            <v>8.2899999999999991</v>
          </cell>
          <cell r="G313">
            <v>8.18</v>
          </cell>
          <cell r="H313">
            <v>8.49</v>
          </cell>
          <cell r="I313">
            <v>8.64</v>
          </cell>
          <cell r="J313">
            <v>8.51</v>
          </cell>
          <cell r="K313">
            <v>8.4499999999999993</v>
          </cell>
          <cell r="L313">
            <v>8.14</v>
          </cell>
          <cell r="M313">
            <v>7.79</v>
          </cell>
          <cell r="N313">
            <v>7.67</v>
          </cell>
          <cell r="O313">
            <v>7.65</v>
          </cell>
          <cell r="P313">
            <v>6.91</v>
          </cell>
          <cell r="Q313">
            <v>6.39</v>
          </cell>
        </row>
        <row r="314">
          <cell r="A314" t="str">
            <v xml:space="preserve"> 1/30/70</v>
          </cell>
          <cell r="C314">
            <v>7.81</v>
          </cell>
          <cell r="D314">
            <v>8.1300000000000008</v>
          </cell>
          <cell r="E314">
            <v>8.25</v>
          </cell>
          <cell r="F314">
            <v>8.19</v>
          </cell>
          <cell r="G314">
            <v>8.17</v>
          </cell>
          <cell r="H314">
            <v>8.42</v>
          </cell>
          <cell r="I314">
            <v>8.5500000000000007</v>
          </cell>
          <cell r="J314">
            <v>8.5500000000000007</v>
          </cell>
          <cell r="K314">
            <v>8.5399999999999991</v>
          </cell>
          <cell r="L314">
            <v>8.2899999999999991</v>
          </cell>
          <cell r="M314">
            <v>8</v>
          </cell>
          <cell r="N314">
            <v>7.6</v>
          </cell>
          <cell r="O314">
            <v>7.19</v>
          </cell>
          <cell r="P314">
            <v>6.83</v>
          </cell>
          <cell r="Q314">
            <v>6.61</v>
          </cell>
        </row>
        <row r="315">
          <cell r="A315" t="str">
            <v xml:space="preserve"> 2/27/70</v>
          </cell>
          <cell r="C315">
            <v>6.54</v>
          </cell>
          <cell r="D315">
            <v>7.06</v>
          </cell>
          <cell r="E315">
            <v>7.13</v>
          </cell>
          <cell r="F315">
            <v>7.02</v>
          </cell>
          <cell r="G315">
            <v>6.96</v>
          </cell>
          <cell r="H315">
            <v>7.29</v>
          </cell>
          <cell r="I315">
            <v>7.46</v>
          </cell>
          <cell r="J315">
            <v>7.49</v>
          </cell>
          <cell r="K315">
            <v>7.51</v>
          </cell>
          <cell r="L315">
            <v>7.35</v>
          </cell>
          <cell r="M315">
            <v>7.16</v>
          </cell>
          <cell r="N315">
            <v>6.91</v>
          </cell>
          <cell r="O315">
            <v>6.65</v>
          </cell>
          <cell r="P315">
            <v>6.43</v>
          </cell>
          <cell r="Q315">
            <v>6.3</v>
          </cell>
        </row>
        <row r="316">
          <cell r="A316" t="str">
            <v xml:space="preserve"> 3/31/70</v>
          </cell>
          <cell r="C316">
            <v>6.65</v>
          </cell>
          <cell r="D316">
            <v>6.51</v>
          </cell>
          <cell r="E316">
            <v>6.66</v>
          </cell>
          <cell r="F316">
            <v>6.74</v>
          </cell>
          <cell r="G316">
            <v>6.78</v>
          </cell>
          <cell r="H316">
            <v>7.09</v>
          </cell>
          <cell r="I316">
            <v>7.24</v>
          </cell>
          <cell r="J316">
            <v>7.33</v>
          </cell>
          <cell r="K316">
            <v>7.37</v>
          </cell>
          <cell r="L316">
            <v>7.29</v>
          </cell>
          <cell r="M316">
            <v>7.2</v>
          </cell>
          <cell r="N316">
            <v>7.03</v>
          </cell>
          <cell r="O316">
            <v>6.84</v>
          </cell>
          <cell r="P316">
            <v>6.55</v>
          </cell>
          <cell r="Q316">
            <v>6.36</v>
          </cell>
        </row>
        <row r="317">
          <cell r="A317" t="str">
            <v xml:space="preserve"> 4/30/70</v>
          </cell>
          <cell r="C317">
            <v>6.62</v>
          </cell>
          <cell r="D317">
            <v>7.03</v>
          </cell>
          <cell r="E317">
            <v>7.45</v>
          </cell>
          <cell r="F317">
            <v>7.58</v>
          </cell>
          <cell r="G317">
            <v>7.65</v>
          </cell>
          <cell r="H317">
            <v>7.97</v>
          </cell>
          <cell r="I317">
            <v>8.14</v>
          </cell>
          <cell r="J317">
            <v>8.1199999999999992</v>
          </cell>
          <cell r="K317">
            <v>8.1199999999999992</v>
          </cell>
          <cell r="L317">
            <v>8.0500000000000007</v>
          </cell>
          <cell r="M317">
            <v>7.96</v>
          </cell>
          <cell r="N317">
            <v>7.78</v>
          </cell>
          <cell r="O317">
            <v>7.57</v>
          </cell>
          <cell r="P317">
            <v>6.92</v>
          </cell>
          <cell r="Q317">
            <v>6.5</v>
          </cell>
        </row>
        <row r="318">
          <cell r="A318" t="str">
            <v xml:space="preserve"> 5/29/70</v>
          </cell>
          <cell r="C318">
            <v>6.5</v>
          </cell>
          <cell r="D318">
            <v>7.2</v>
          </cell>
          <cell r="E318">
            <v>7.35</v>
          </cell>
          <cell r="F318">
            <v>7.5</v>
          </cell>
          <cell r="G318">
            <v>7.57</v>
          </cell>
          <cell r="H318">
            <v>8.0299999999999994</v>
          </cell>
          <cell r="I318">
            <v>8.26</v>
          </cell>
          <cell r="J318">
            <v>8.06</v>
          </cell>
          <cell r="K318">
            <v>7.95</v>
          </cell>
          <cell r="L318">
            <v>7.89</v>
          </cell>
          <cell r="M318">
            <v>7.81</v>
          </cell>
          <cell r="N318">
            <v>7.86</v>
          </cell>
          <cell r="O318">
            <v>7.96</v>
          </cell>
          <cell r="P318">
            <v>7.42</v>
          </cell>
          <cell r="Q318">
            <v>7.05</v>
          </cell>
        </row>
        <row r="319">
          <cell r="A319" t="str">
            <v xml:space="preserve"> 6/30/70</v>
          </cell>
          <cell r="C319">
            <v>6.05</v>
          </cell>
          <cell r="D319">
            <v>6.62</v>
          </cell>
          <cell r="E319">
            <v>6.87</v>
          </cell>
          <cell r="F319">
            <v>7.2</v>
          </cell>
          <cell r="G319">
            <v>7.37</v>
          </cell>
          <cell r="H319">
            <v>7.76</v>
          </cell>
          <cell r="I319">
            <v>7.96</v>
          </cell>
          <cell r="J319">
            <v>7.97</v>
          </cell>
          <cell r="K319">
            <v>7.97</v>
          </cell>
          <cell r="L319">
            <v>7.9</v>
          </cell>
          <cell r="M319">
            <v>7.82</v>
          </cell>
          <cell r="N319">
            <v>7.61</v>
          </cell>
          <cell r="O319">
            <v>7.37</v>
          </cell>
          <cell r="P319">
            <v>6.97</v>
          </cell>
          <cell r="Q319">
            <v>6.73</v>
          </cell>
        </row>
        <row r="320">
          <cell r="A320" t="str">
            <v xml:space="preserve"> 7/31/70</v>
          </cell>
          <cell r="C320">
            <v>6.23</v>
          </cell>
          <cell r="D320">
            <v>6.47</v>
          </cell>
          <cell r="E320">
            <v>6.69</v>
          </cell>
          <cell r="F320">
            <v>6.91</v>
          </cell>
          <cell r="G320">
            <v>7.02</v>
          </cell>
          <cell r="H320">
            <v>7.47</v>
          </cell>
          <cell r="I320">
            <v>7.69</v>
          </cell>
          <cell r="J320">
            <v>7.72</v>
          </cell>
          <cell r="K320">
            <v>7.74</v>
          </cell>
          <cell r="L320">
            <v>7.66</v>
          </cell>
          <cell r="M320">
            <v>7.56</v>
          </cell>
          <cell r="N320">
            <v>7.28</v>
          </cell>
          <cell r="O320">
            <v>6.94</v>
          </cell>
          <cell r="P320">
            <v>6.78</v>
          </cell>
          <cell r="Q320">
            <v>6.7</v>
          </cell>
        </row>
        <row r="321">
          <cell r="A321" t="str">
            <v xml:space="preserve"> 8/31/70</v>
          </cell>
          <cell r="C321">
            <v>6.21</v>
          </cell>
          <cell r="D321">
            <v>6.36</v>
          </cell>
          <cell r="E321">
            <v>6.71</v>
          </cell>
          <cell r="F321">
            <v>6.79</v>
          </cell>
          <cell r="G321">
            <v>6.83</v>
          </cell>
          <cell r="H321">
            <v>7.27</v>
          </cell>
          <cell r="I321">
            <v>7.49</v>
          </cell>
          <cell r="J321">
            <v>7.52</v>
          </cell>
          <cell r="K321">
            <v>7.54</v>
          </cell>
          <cell r="L321">
            <v>7.54</v>
          </cell>
          <cell r="M321">
            <v>7.54</v>
          </cell>
          <cell r="N321">
            <v>7.49</v>
          </cell>
          <cell r="O321">
            <v>7.41</v>
          </cell>
          <cell r="P321">
            <v>6.96</v>
          </cell>
          <cell r="Q321">
            <v>6.69</v>
          </cell>
        </row>
        <row r="322">
          <cell r="A322" t="str">
            <v xml:space="preserve"> 9/30/70</v>
          </cell>
          <cell r="C322">
            <v>5.62</v>
          </cell>
          <cell r="D322">
            <v>6.01</v>
          </cell>
          <cell r="E322">
            <v>6.68</v>
          </cell>
          <cell r="F322">
            <v>6.69</v>
          </cell>
          <cell r="G322">
            <v>6.7</v>
          </cell>
          <cell r="H322">
            <v>6.88</v>
          </cell>
          <cell r="I322">
            <v>6.97</v>
          </cell>
          <cell r="J322">
            <v>7.09</v>
          </cell>
          <cell r="K322">
            <v>7.15</v>
          </cell>
          <cell r="L322">
            <v>7.23</v>
          </cell>
          <cell r="M322">
            <v>7.32</v>
          </cell>
          <cell r="N322">
            <v>7.35</v>
          </cell>
          <cell r="O322">
            <v>7.36</v>
          </cell>
          <cell r="P322">
            <v>6.8</v>
          </cell>
          <cell r="Q322">
            <v>6.46</v>
          </cell>
        </row>
        <row r="323">
          <cell r="A323" t="str">
            <v>10/30/70</v>
          </cell>
          <cell r="C323">
            <v>5.38</v>
          </cell>
          <cell r="D323">
            <v>5.97</v>
          </cell>
          <cell r="E323">
            <v>6.31</v>
          </cell>
          <cell r="F323">
            <v>6.38</v>
          </cell>
          <cell r="G323">
            <v>6.42</v>
          </cell>
          <cell r="H323">
            <v>6.72</v>
          </cell>
          <cell r="I323">
            <v>6.87</v>
          </cell>
          <cell r="J323">
            <v>6.98</v>
          </cell>
          <cell r="K323">
            <v>7.03</v>
          </cell>
          <cell r="L323">
            <v>7.12</v>
          </cell>
          <cell r="M323">
            <v>7.23</v>
          </cell>
          <cell r="N323">
            <v>7.4</v>
          </cell>
          <cell r="O323">
            <v>7.58</v>
          </cell>
          <cell r="P323">
            <v>6.95</v>
          </cell>
          <cell r="Q323">
            <v>6.56</v>
          </cell>
        </row>
        <row r="324">
          <cell r="A324" t="str">
            <v>11/30/70</v>
          </cell>
          <cell r="C324">
            <v>4.57</v>
          </cell>
          <cell r="D324">
            <v>5.08</v>
          </cell>
          <cell r="E324">
            <v>5.13</v>
          </cell>
          <cell r="F324">
            <v>5.1100000000000003</v>
          </cell>
          <cell r="G324">
            <v>5.0999999999999996</v>
          </cell>
          <cell r="H324">
            <v>5.38</v>
          </cell>
          <cell r="I324">
            <v>5.51</v>
          </cell>
          <cell r="J324">
            <v>5.78</v>
          </cell>
          <cell r="K324">
            <v>5.92</v>
          </cell>
          <cell r="L324">
            <v>6.17</v>
          </cell>
          <cell r="M324">
            <v>6.46</v>
          </cell>
          <cell r="N324">
            <v>6.6</v>
          </cell>
          <cell r="O324">
            <v>6.67</v>
          </cell>
          <cell r="P324">
            <v>6.4</v>
          </cell>
          <cell r="Q324">
            <v>6.28</v>
          </cell>
        </row>
        <row r="325">
          <cell r="A325" t="str">
            <v>12/31/70</v>
          </cell>
          <cell r="C325">
            <v>4.45</v>
          </cell>
          <cell r="D325">
            <v>4.99</v>
          </cell>
          <cell r="E325">
            <v>4.9400000000000004</v>
          </cell>
          <cell r="F325">
            <v>4.99</v>
          </cell>
          <cell r="G325">
            <v>5.01</v>
          </cell>
          <cell r="H325">
            <v>5.49</v>
          </cell>
          <cell r="I325">
            <v>5.73</v>
          </cell>
          <cell r="J325">
            <v>5.85</v>
          </cell>
          <cell r="K325">
            <v>5.91</v>
          </cell>
          <cell r="L325">
            <v>6.11</v>
          </cell>
          <cell r="M325">
            <v>6.33</v>
          </cell>
          <cell r="N325">
            <v>6.56</v>
          </cell>
          <cell r="O325">
            <v>6.78</v>
          </cell>
          <cell r="P325">
            <v>6.48</v>
          </cell>
          <cell r="Q325">
            <v>6.35</v>
          </cell>
        </row>
        <row r="326">
          <cell r="A326" t="str">
            <v xml:space="preserve"> 1/29/71</v>
          </cell>
          <cell r="C326">
            <v>4.13</v>
          </cell>
          <cell r="D326">
            <v>4.21</v>
          </cell>
          <cell r="E326">
            <v>4.28</v>
          </cell>
          <cell r="F326">
            <v>4.22</v>
          </cell>
          <cell r="G326">
            <v>4.1900000000000004</v>
          </cell>
          <cell r="H326">
            <v>4.59</v>
          </cell>
          <cell r="I326">
            <v>4.79</v>
          </cell>
          <cell r="J326">
            <v>5.38</v>
          </cell>
          <cell r="K326">
            <v>5.67</v>
          </cell>
          <cell r="L326">
            <v>5.92</v>
          </cell>
          <cell r="M326">
            <v>6.2</v>
          </cell>
          <cell r="N326">
            <v>6.24</v>
          </cell>
          <cell r="O326">
            <v>6.18</v>
          </cell>
          <cell r="P326">
            <v>6.1</v>
          </cell>
          <cell r="Q326">
            <v>6.08</v>
          </cell>
        </row>
        <row r="327">
          <cell r="A327" t="str">
            <v xml:space="preserve"> 2/26/71</v>
          </cell>
          <cell r="C327">
            <v>3.2</v>
          </cell>
          <cell r="D327">
            <v>3.43</v>
          </cell>
          <cell r="E327">
            <v>3.63</v>
          </cell>
          <cell r="F327">
            <v>3.69</v>
          </cell>
          <cell r="G327">
            <v>3.72</v>
          </cell>
          <cell r="H327">
            <v>4.07</v>
          </cell>
          <cell r="I327">
            <v>4.26</v>
          </cell>
          <cell r="J327">
            <v>4.88</v>
          </cell>
          <cell r="K327">
            <v>5.19</v>
          </cell>
          <cell r="L327">
            <v>5.56</v>
          </cell>
          <cell r="M327">
            <v>5.99</v>
          </cell>
          <cell r="N327">
            <v>6.29</v>
          </cell>
          <cell r="O327">
            <v>6.51</v>
          </cell>
          <cell r="P327">
            <v>6.37</v>
          </cell>
          <cell r="Q327">
            <v>6.31</v>
          </cell>
        </row>
        <row r="328">
          <cell r="A328" t="str">
            <v xml:space="preserve"> 3/31/71</v>
          </cell>
          <cell r="C328">
            <v>3.43</v>
          </cell>
          <cell r="D328">
            <v>3.75</v>
          </cell>
          <cell r="E328">
            <v>3.66</v>
          </cell>
          <cell r="F328">
            <v>3.77</v>
          </cell>
          <cell r="G328">
            <v>3.83</v>
          </cell>
          <cell r="H328">
            <v>3.98</v>
          </cell>
          <cell r="I328">
            <v>4.0599999999999996</v>
          </cell>
          <cell r="J328">
            <v>4.62</v>
          </cell>
          <cell r="K328">
            <v>4.9000000000000004</v>
          </cell>
          <cell r="L328">
            <v>5.19</v>
          </cell>
          <cell r="M328">
            <v>5.51</v>
          </cell>
          <cell r="N328">
            <v>5.74</v>
          </cell>
          <cell r="O328">
            <v>5.91</v>
          </cell>
          <cell r="P328">
            <v>5.97</v>
          </cell>
          <cell r="Q328">
            <v>5.99</v>
          </cell>
        </row>
        <row r="329">
          <cell r="A329" t="str">
            <v xml:space="preserve"> 4/30/71</v>
          </cell>
          <cell r="C329">
            <v>3.8</v>
          </cell>
          <cell r="D329">
            <v>4.01</v>
          </cell>
          <cell r="E329">
            <v>4.3099999999999996</v>
          </cell>
          <cell r="F329">
            <v>4.54</v>
          </cell>
          <cell r="G329">
            <v>4.66</v>
          </cell>
          <cell r="H329">
            <v>5.08</v>
          </cell>
          <cell r="I329">
            <v>5.3</v>
          </cell>
          <cell r="J329">
            <v>5.76</v>
          </cell>
          <cell r="K329">
            <v>5.99</v>
          </cell>
          <cell r="L329">
            <v>6.12</v>
          </cell>
          <cell r="M329">
            <v>6.27</v>
          </cell>
          <cell r="N329">
            <v>6.23</v>
          </cell>
          <cell r="O329">
            <v>6.11</v>
          </cell>
          <cell r="P329">
            <v>6.1</v>
          </cell>
          <cell r="Q329">
            <v>6.1</v>
          </cell>
        </row>
        <row r="330">
          <cell r="A330" t="str">
            <v xml:space="preserve"> 5/28/71</v>
          </cell>
          <cell r="C330">
            <v>4.0999999999999996</v>
          </cell>
          <cell r="D330">
            <v>4.42</v>
          </cell>
          <cell r="E330">
            <v>4.4800000000000004</v>
          </cell>
          <cell r="F330">
            <v>4.84</v>
          </cell>
          <cell r="G330">
            <v>5.0199999999999996</v>
          </cell>
          <cell r="H330">
            <v>5.48</v>
          </cell>
          <cell r="I330">
            <v>5.72</v>
          </cell>
          <cell r="J330">
            <v>5.88</v>
          </cell>
          <cell r="K330">
            <v>5.97</v>
          </cell>
          <cell r="L330">
            <v>6.22</v>
          </cell>
          <cell r="M330">
            <v>6.51</v>
          </cell>
          <cell r="N330">
            <v>6.53</v>
          </cell>
          <cell r="O330">
            <v>6.42</v>
          </cell>
          <cell r="P330">
            <v>6.25</v>
          </cell>
          <cell r="Q330">
            <v>6.2</v>
          </cell>
        </row>
        <row r="331">
          <cell r="A331" t="str">
            <v xml:space="preserve"> 6/30/71</v>
          </cell>
          <cell r="C331">
            <v>4.95</v>
          </cell>
          <cell r="D331">
            <v>5.13</v>
          </cell>
          <cell r="E331">
            <v>5.36</v>
          </cell>
          <cell r="F331">
            <v>5.92</v>
          </cell>
          <cell r="G331">
            <v>6.2</v>
          </cell>
          <cell r="H331">
            <v>6.47</v>
          </cell>
          <cell r="I331">
            <v>6.6</v>
          </cell>
          <cell r="J331">
            <v>6.78</v>
          </cell>
          <cell r="K331">
            <v>6.87</v>
          </cell>
          <cell r="L331">
            <v>6.9</v>
          </cell>
          <cell r="M331">
            <v>6.95</v>
          </cell>
          <cell r="N331">
            <v>6.75</v>
          </cell>
          <cell r="O331">
            <v>6.48</v>
          </cell>
          <cell r="P331">
            <v>6.32</v>
          </cell>
          <cell r="Q331">
            <v>6.29</v>
          </cell>
        </row>
        <row r="332">
          <cell r="A332" t="str">
            <v xml:space="preserve"> 7/30/71</v>
          </cell>
          <cell r="C332">
            <v>5.17</v>
          </cell>
          <cell r="D332">
            <v>5.2</v>
          </cell>
          <cell r="E332">
            <v>5.78</v>
          </cell>
          <cell r="F332">
            <v>6.04</v>
          </cell>
          <cell r="G332">
            <v>6.17</v>
          </cell>
          <cell r="H332">
            <v>6.46</v>
          </cell>
          <cell r="I332">
            <v>6.61</v>
          </cell>
          <cell r="J332">
            <v>6.87</v>
          </cell>
          <cell r="K332">
            <v>7</v>
          </cell>
          <cell r="L332">
            <v>7.05</v>
          </cell>
          <cell r="M332">
            <v>7.11</v>
          </cell>
          <cell r="N332">
            <v>6.97</v>
          </cell>
          <cell r="O332">
            <v>6.76</v>
          </cell>
          <cell r="P332">
            <v>6.24</v>
          </cell>
          <cell r="Q332">
            <v>6.1</v>
          </cell>
        </row>
        <row r="333">
          <cell r="A333" t="str">
            <v xml:space="preserve"> 8/31/71</v>
          </cell>
          <cell r="C333">
            <v>4.5199999999999996</v>
          </cell>
          <cell r="D333">
            <v>4.41</v>
          </cell>
          <cell r="E333">
            <v>4.8</v>
          </cell>
          <cell r="F333">
            <v>5.17</v>
          </cell>
          <cell r="G333">
            <v>5.36</v>
          </cell>
          <cell r="H333">
            <v>5.57</v>
          </cell>
          <cell r="I333">
            <v>5.67</v>
          </cell>
          <cell r="J333">
            <v>5.79</v>
          </cell>
          <cell r="K333">
            <v>5.85</v>
          </cell>
          <cell r="L333">
            <v>6.06</v>
          </cell>
          <cell r="M333">
            <v>6.3</v>
          </cell>
          <cell r="N333">
            <v>6.43</v>
          </cell>
          <cell r="O333">
            <v>6.49</v>
          </cell>
          <cell r="P333">
            <v>5.98</v>
          </cell>
          <cell r="Q333">
            <v>5.84</v>
          </cell>
        </row>
        <row r="334">
          <cell r="A334" t="str">
            <v xml:space="preserve"> 9/30/71</v>
          </cell>
          <cell r="C334">
            <v>4.57</v>
          </cell>
          <cell r="D334">
            <v>4.6100000000000003</v>
          </cell>
          <cell r="E334">
            <v>5</v>
          </cell>
          <cell r="F334">
            <v>5.21</v>
          </cell>
          <cell r="G334">
            <v>5.31</v>
          </cell>
          <cell r="H334">
            <v>5.49</v>
          </cell>
          <cell r="I334">
            <v>5.58</v>
          </cell>
          <cell r="J334">
            <v>5.81</v>
          </cell>
          <cell r="K334">
            <v>5.92</v>
          </cell>
          <cell r="L334">
            <v>6.01</v>
          </cell>
          <cell r="M334">
            <v>6.11</v>
          </cell>
          <cell r="N334">
            <v>6.12</v>
          </cell>
          <cell r="O334">
            <v>6.1</v>
          </cell>
          <cell r="P334">
            <v>5.88</v>
          </cell>
          <cell r="Q334">
            <v>5.82</v>
          </cell>
        </row>
        <row r="335">
          <cell r="A335" t="str">
            <v>10/29/71</v>
          </cell>
          <cell r="C335">
            <v>4.13</v>
          </cell>
          <cell r="D335">
            <v>4.43</v>
          </cell>
          <cell r="E335">
            <v>4.5</v>
          </cell>
          <cell r="F335">
            <v>4.55</v>
          </cell>
          <cell r="G335">
            <v>4.57</v>
          </cell>
          <cell r="H335">
            <v>4.88</v>
          </cell>
          <cell r="I335">
            <v>5.04</v>
          </cell>
          <cell r="J335">
            <v>5.34</v>
          </cell>
          <cell r="K335">
            <v>5.49</v>
          </cell>
          <cell r="L335">
            <v>5.68</v>
          </cell>
          <cell r="M335">
            <v>5.91</v>
          </cell>
          <cell r="N335">
            <v>6.01</v>
          </cell>
          <cell r="O335">
            <v>6.05</v>
          </cell>
          <cell r="P335">
            <v>5.86</v>
          </cell>
          <cell r="Q335">
            <v>5.81</v>
          </cell>
        </row>
        <row r="336">
          <cell r="A336" t="str">
            <v>11/30/71</v>
          </cell>
          <cell r="C336">
            <v>4.0199999999999996</v>
          </cell>
          <cell r="D336">
            <v>4.38</v>
          </cell>
          <cell r="E336">
            <v>4.5199999999999996</v>
          </cell>
          <cell r="F336">
            <v>4.67</v>
          </cell>
          <cell r="G336">
            <v>4.75</v>
          </cell>
          <cell r="H336">
            <v>4.9800000000000004</v>
          </cell>
          <cell r="I336">
            <v>5.09</v>
          </cell>
          <cell r="J336">
            <v>5.42</v>
          </cell>
          <cell r="K336">
            <v>5.59</v>
          </cell>
          <cell r="L336">
            <v>5.79</v>
          </cell>
          <cell r="M336">
            <v>6.02</v>
          </cell>
          <cell r="N336">
            <v>6</v>
          </cell>
          <cell r="O336">
            <v>5.87</v>
          </cell>
          <cell r="P336">
            <v>5.94</v>
          </cell>
          <cell r="Q336">
            <v>5.96</v>
          </cell>
        </row>
        <row r="337">
          <cell r="A337" t="str">
            <v>12/31/71</v>
          </cell>
          <cell r="C337">
            <v>3.36</v>
          </cell>
          <cell r="D337">
            <v>3.74</v>
          </cell>
          <cell r="E337">
            <v>4.03</v>
          </cell>
          <cell r="F337">
            <v>4.1900000000000004</v>
          </cell>
          <cell r="G337">
            <v>4.2699999999999996</v>
          </cell>
          <cell r="H337">
            <v>4.6900000000000004</v>
          </cell>
          <cell r="I337">
            <v>4.9000000000000004</v>
          </cell>
          <cell r="J337">
            <v>5.14</v>
          </cell>
          <cell r="K337">
            <v>5.26</v>
          </cell>
          <cell r="L337">
            <v>5.55</v>
          </cell>
          <cell r="M337">
            <v>5.88</v>
          </cell>
          <cell r="N337">
            <v>6.1</v>
          </cell>
          <cell r="O337">
            <v>6.25</v>
          </cell>
          <cell r="P337">
            <v>5.97</v>
          </cell>
          <cell r="Q337">
            <v>5.9</v>
          </cell>
        </row>
        <row r="338">
          <cell r="A338" t="str">
            <v xml:space="preserve"> 1/31/72</v>
          </cell>
          <cell r="C338">
            <v>3.16</v>
          </cell>
          <cell r="D338">
            <v>3.41</v>
          </cell>
          <cell r="E338">
            <v>3.72</v>
          </cell>
          <cell r="F338">
            <v>4.03</v>
          </cell>
          <cell r="G338">
            <v>4.18</v>
          </cell>
          <cell r="H338">
            <v>4.6399999999999997</v>
          </cell>
          <cell r="I338">
            <v>4.87</v>
          </cell>
          <cell r="J338">
            <v>5.32</v>
          </cell>
          <cell r="K338">
            <v>5.55</v>
          </cell>
          <cell r="L338">
            <v>5.8</v>
          </cell>
          <cell r="M338">
            <v>6.09</v>
          </cell>
          <cell r="N338">
            <v>6.28</v>
          </cell>
          <cell r="O338">
            <v>6.42</v>
          </cell>
          <cell r="P338">
            <v>6</v>
          </cell>
          <cell r="Q338">
            <v>5.91</v>
          </cell>
        </row>
        <row r="339">
          <cell r="A339" t="str">
            <v xml:space="preserve"> 2/29/72</v>
          </cell>
          <cell r="C339">
            <v>3.28</v>
          </cell>
          <cell r="D339">
            <v>3.41</v>
          </cell>
          <cell r="E339">
            <v>3.79</v>
          </cell>
          <cell r="F339">
            <v>4.09</v>
          </cell>
          <cell r="G339">
            <v>4.24</v>
          </cell>
          <cell r="H339">
            <v>4.62</v>
          </cell>
          <cell r="I339">
            <v>4.8099999999999996</v>
          </cell>
          <cell r="J339">
            <v>5.29</v>
          </cell>
          <cell r="K339">
            <v>5.53</v>
          </cell>
          <cell r="L339">
            <v>5.76</v>
          </cell>
          <cell r="M339">
            <v>6.03</v>
          </cell>
          <cell r="N339">
            <v>6.25</v>
          </cell>
          <cell r="O339">
            <v>6.43</v>
          </cell>
          <cell r="P339">
            <v>5.93</v>
          </cell>
          <cell r="Q339">
            <v>5.84</v>
          </cell>
        </row>
        <row r="340">
          <cell r="A340" t="str">
            <v xml:space="preserve"> 3/30/72</v>
          </cell>
          <cell r="C340">
            <v>3.46</v>
          </cell>
          <cell r="D340">
            <v>3.87</v>
          </cell>
          <cell r="E340">
            <v>4.49</v>
          </cell>
          <cell r="F340">
            <v>4.82</v>
          </cell>
          <cell r="G340">
            <v>4.99</v>
          </cell>
          <cell r="H340">
            <v>5.4</v>
          </cell>
          <cell r="I340">
            <v>5.61</v>
          </cell>
          <cell r="J340">
            <v>5.88</v>
          </cell>
          <cell r="K340">
            <v>6.01</v>
          </cell>
          <cell r="L340">
            <v>6.08</v>
          </cell>
          <cell r="M340">
            <v>6.17</v>
          </cell>
          <cell r="N340">
            <v>6.25</v>
          </cell>
          <cell r="O340">
            <v>6.32</v>
          </cell>
          <cell r="P340">
            <v>6.01</v>
          </cell>
          <cell r="Q340">
            <v>5.95</v>
          </cell>
        </row>
        <row r="341">
          <cell r="A341" t="str">
            <v xml:space="preserve"> 4/28/72</v>
          </cell>
          <cell r="C341">
            <v>3.28</v>
          </cell>
          <cell r="D341">
            <v>3.64</v>
          </cell>
          <cell r="E341">
            <v>4.12</v>
          </cell>
          <cell r="F341">
            <v>4.3499999999999996</v>
          </cell>
          <cell r="G341">
            <v>4.47</v>
          </cell>
          <cell r="H341">
            <v>4.93</v>
          </cell>
          <cell r="I341">
            <v>5.16</v>
          </cell>
          <cell r="J341">
            <v>5.56</v>
          </cell>
          <cell r="K341">
            <v>5.76</v>
          </cell>
          <cell r="L341">
            <v>5.92</v>
          </cell>
          <cell r="M341">
            <v>6.1</v>
          </cell>
          <cell r="N341">
            <v>6.24</v>
          </cell>
          <cell r="O341">
            <v>6.36</v>
          </cell>
          <cell r="P341">
            <v>6.06</v>
          </cell>
          <cell r="Q341">
            <v>6.02</v>
          </cell>
        </row>
        <row r="342">
          <cell r="A342" t="str">
            <v xml:space="preserve"> 5/31/72</v>
          </cell>
          <cell r="C342">
            <v>3.51</v>
          </cell>
          <cell r="D342">
            <v>3.8</v>
          </cell>
          <cell r="E342">
            <v>4.1900000000000004</v>
          </cell>
          <cell r="F342">
            <v>4.46</v>
          </cell>
          <cell r="G342">
            <v>4.5999999999999996</v>
          </cell>
          <cell r="H342">
            <v>4.8499999999999996</v>
          </cell>
          <cell r="I342">
            <v>4.9800000000000004</v>
          </cell>
          <cell r="J342">
            <v>5.41</v>
          </cell>
          <cell r="K342">
            <v>5.62</v>
          </cell>
          <cell r="L342">
            <v>5.8</v>
          </cell>
          <cell r="M342">
            <v>6.01</v>
          </cell>
          <cell r="N342">
            <v>6.18</v>
          </cell>
          <cell r="O342">
            <v>6.32</v>
          </cell>
          <cell r="P342">
            <v>5.88</v>
          </cell>
          <cell r="Q342">
            <v>5.81</v>
          </cell>
        </row>
        <row r="343">
          <cell r="A343" t="str">
            <v xml:space="preserve"> 6/30/72</v>
          </cell>
          <cell r="C343">
            <v>3.62</v>
          </cell>
          <cell r="D343">
            <v>4.0599999999999996</v>
          </cell>
          <cell r="E343">
            <v>4.6500000000000004</v>
          </cell>
          <cell r="F343">
            <v>5.03</v>
          </cell>
          <cell r="G343">
            <v>5.23</v>
          </cell>
          <cell r="H343">
            <v>5.39</v>
          </cell>
          <cell r="I343">
            <v>5.48</v>
          </cell>
          <cell r="J343">
            <v>5.77</v>
          </cell>
          <cell r="K343">
            <v>5.91</v>
          </cell>
          <cell r="L343">
            <v>6.01</v>
          </cell>
          <cell r="M343">
            <v>6.12</v>
          </cell>
          <cell r="N343">
            <v>6.22</v>
          </cell>
          <cell r="O343">
            <v>6.29</v>
          </cell>
          <cell r="P343">
            <v>5.94</v>
          </cell>
          <cell r="Q343">
            <v>5.89</v>
          </cell>
        </row>
        <row r="344">
          <cell r="A344" t="str">
            <v xml:space="preserve"> 7/31/72</v>
          </cell>
          <cell r="C344">
            <v>3.53</v>
          </cell>
          <cell r="D344">
            <v>3.83</v>
          </cell>
          <cell r="E344">
            <v>4.3899999999999997</v>
          </cell>
          <cell r="F344">
            <v>4.74</v>
          </cell>
          <cell r="G344">
            <v>4.92</v>
          </cell>
          <cell r="H344">
            <v>5.18</v>
          </cell>
          <cell r="I344">
            <v>5.31</v>
          </cell>
          <cell r="J344">
            <v>5.72</v>
          </cell>
          <cell r="K344">
            <v>5.93</v>
          </cell>
          <cell r="L344">
            <v>6.02</v>
          </cell>
          <cell r="M344">
            <v>6.13</v>
          </cell>
          <cell r="N344">
            <v>6.25</v>
          </cell>
          <cell r="O344">
            <v>6.36</v>
          </cell>
          <cell r="P344">
            <v>5.9</v>
          </cell>
          <cell r="Q344">
            <v>5.9</v>
          </cell>
        </row>
        <row r="345">
          <cell r="A345" t="str">
            <v xml:space="preserve"> 8/31/72</v>
          </cell>
          <cell r="C345">
            <v>4.3600000000000003</v>
          </cell>
          <cell r="D345">
            <v>4.42</v>
          </cell>
          <cell r="E345">
            <v>4.9800000000000004</v>
          </cell>
          <cell r="F345">
            <v>5.31</v>
          </cell>
          <cell r="G345">
            <v>5.47</v>
          </cell>
          <cell r="H345">
            <v>5.58</v>
          </cell>
          <cell r="I345">
            <v>5.63</v>
          </cell>
          <cell r="J345">
            <v>5.96</v>
          </cell>
          <cell r="K345">
            <v>6.13</v>
          </cell>
          <cell r="L345">
            <v>6.23</v>
          </cell>
          <cell r="M345">
            <v>6.36</v>
          </cell>
          <cell r="N345">
            <v>6.45</v>
          </cell>
          <cell r="O345">
            <v>6.53</v>
          </cell>
          <cell r="P345" t="e">
            <v>#N/A</v>
          </cell>
          <cell r="Q345">
            <v>5.83</v>
          </cell>
        </row>
        <row r="346">
          <cell r="A346" t="str">
            <v xml:space="preserve"> 9/29/72</v>
          </cell>
          <cell r="C346">
            <v>4.55</v>
          </cell>
          <cell r="D346">
            <v>4.67</v>
          </cell>
          <cell r="E346">
            <v>5.32</v>
          </cell>
          <cell r="F346">
            <v>5.59</v>
          </cell>
          <cell r="G346">
            <v>5.72</v>
          </cell>
          <cell r="H346">
            <v>5.86</v>
          </cell>
          <cell r="I346">
            <v>5.93</v>
          </cell>
          <cell r="J346">
            <v>6.03</v>
          </cell>
          <cell r="K346">
            <v>6.08</v>
          </cell>
          <cell r="L346">
            <v>6.24</v>
          </cell>
          <cell r="M346">
            <v>6.43</v>
          </cell>
          <cell r="N346">
            <v>6.59</v>
          </cell>
          <cell r="O346">
            <v>6.73</v>
          </cell>
          <cell r="P346" t="e">
            <v>#N/A</v>
          </cell>
          <cell r="Q346">
            <v>5.92</v>
          </cell>
        </row>
        <row r="347">
          <cell r="A347" t="str">
            <v>10/31/72</v>
          </cell>
          <cell r="C347">
            <v>4.58</v>
          </cell>
          <cell r="D347">
            <v>4.82</v>
          </cell>
          <cell r="E347">
            <v>5.23</v>
          </cell>
          <cell r="F347">
            <v>5.43</v>
          </cell>
          <cell r="G347">
            <v>5.54</v>
          </cell>
          <cell r="H347">
            <v>5.76</v>
          </cell>
          <cell r="I347">
            <v>5.88</v>
          </cell>
          <cell r="J347">
            <v>6.04</v>
          </cell>
          <cell r="K347">
            <v>6.12</v>
          </cell>
          <cell r="L347">
            <v>6.24</v>
          </cell>
          <cell r="M347">
            <v>6.38</v>
          </cell>
          <cell r="N347">
            <v>6.46</v>
          </cell>
          <cell r="O347">
            <v>6.51</v>
          </cell>
          <cell r="P347">
            <v>5.61</v>
          </cell>
          <cell r="Q347">
            <v>5.56</v>
          </cell>
        </row>
        <row r="348">
          <cell r="A348" t="str">
            <v>11/30/72</v>
          </cell>
          <cell r="C348">
            <v>4.8099999999999996</v>
          </cell>
          <cell r="D348">
            <v>4.92</v>
          </cell>
          <cell r="E348">
            <v>5.3</v>
          </cell>
          <cell r="F348">
            <v>5.38</v>
          </cell>
          <cell r="G348">
            <v>5.42</v>
          </cell>
          <cell r="H348">
            <v>5.61</v>
          </cell>
          <cell r="I348">
            <v>5.7</v>
          </cell>
          <cell r="J348">
            <v>5.92</v>
          </cell>
          <cell r="K348">
            <v>6.04</v>
          </cell>
          <cell r="L348">
            <v>6.13</v>
          </cell>
          <cell r="M348">
            <v>6.24</v>
          </cell>
          <cell r="N348">
            <v>6.34</v>
          </cell>
          <cell r="O348">
            <v>6.42</v>
          </cell>
          <cell r="P348">
            <v>5.4</v>
          </cell>
          <cell r="Q348">
            <v>5.35</v>
          </cell>
        </row>
        <row r="349">
          <cell r="A349" t="str">
            <v>12/29/72</v>
          </cell>
          <cell r="C349">
            <v>4.88</v>
          </cell>
          <cell r="D349">
            <v>5.24</v>
          </cell>
          <cell r="E349">
            <v>5.54</v>
          </cell>
          <cell r="F349">
            <v>5.6</v>
          </cell>
          <cell r="G349">
            <v>5.62</v>
          </cell>
          <cell r="H349">
            <v>5.85</v>
          </cell>
          <cell r="I349">
            <v>5.96</v>
          </cell>
          <cell r="J349">
            <v>6.08</v>
          </cell>
          <cell r="K349">
            <v>6.15</v>
          </cell>
          <cell r="L349">
            <v>6.24</v>
          </cell>
          <cell r="M349">
            <v>6.34</v>
          </cell>
          <cell r="N349">
            <v>6.4</v>
          </cell>
          <cell r="O349">
            <v>6.44</v>
          </cell>
          <cell r="P349">
            <v>5.66</v>
          </cell>
          <cell r="Q349">
            <v>5.64</v>
          </cell>
        </row>
        <row r="350">
          <cell r="A350" t="str">
            <v xml:space="preserve"> 1/31/73</v>
          </cell>
          <cell r="C350">
            <v>5.48</v>
          </cell>
          <cell r="D350">
            <v>5.86</v>
          </cell>
          <cell r="E350">
            <v>6.03</v>
          </cell>
          <cell r="F350">
            <v>6.14</v>
          </cell>
          <cell r="G350">
            <v>6.2</v>
          </cell>
          <cell r="H350">
            <v>6.31</v>
          </cell>
          <cell r="I350">
            <v>6.37</v>
          </cell>
          <cell r="J350">
            <v>6.43</v>
          </cell>
          <cell r="K350">
            <v>6.47</v>
          </cell>
          <cell r="L350">
            <v>6.44</v>
          </cell>
          <cell r="M350">
            <v>6.4</v>
          </cell>
          <cell r="N350">
            <v>6.52</v>
          </cell>
          <cell r="O350">
            <v>6.68</v>
          </cell>
          <cell r="P350">
            <v>7.12</v>
          </cell>
          <cell r="Q350">
            <v>7.12</v>
          </cell>
        </row>
        <row r="351">
          <cell r="A351" t="str">
            <v xml:space="preserve"> 2/28/73</v>
          </cell>
          <cell r="C351">
            <v>5.67</v>
          </cell>
          <cell r="D351">
            <v>6</v>
          </cell>
          <cell r="E351">
            <v>6.21</v>
          </cell>
          <cell r="F351">
            <v>6.34</v>
          </cell>
          <cell r="G351">
            <v>6.41</v>
          </cell>
          <cell r="H351">
            <v>6.65</v>
          </cell>
          <cell r="I351">
            <v>6.77</v>
          </cell>
          <cell r="J351">
            <v>6.78</v>
          </cell>
          <cell r="K351">
            <v>6.79</v>
          </cell>
          <cell r="L351">
            <v>6.71</v>
          </cell>
          <cell r="M351">
            <v>6.63</v>
          </cell>
          <cell r="N351">
            <v>6.62</v>
          </cell>
          <cell r="O351">
            <v>6.65</v>
          </cell>
          <cell r="P351" t="e">
            <v>#N/A</v>
          </cell>
          <cell r="Q351">
            <v>7.1</v>
          </cell>
        </row>
        <row r="352">
          <cell r="A352" t="str">
            <v xml:space="preserve"> 3/30/73</v>
          </cell>
          <cell r="C352">
            <v>6.1</v>
          </cell>
          <cell r="D352">
            <v>6.58</v>
          </cell>
          <cell r="E352">
            <v>6.99</v>
          </cell>
          <cell r="F352">
            <v>7.03</v>
          </cell>
          <cell r="G352">
            <v>7.05</v>
          </cell>
          <cell r="H352">
            <v>7.01</v>
          </cell>
          <cell r="I352">
            <v>6.99</v>
          </cell>
          <cell r="J352">
            <v>6.85</v>
          </cell>
          <cell r="K352">
            <v>6.77</v>
          </cell>
          <cell r="L352">
            <v>6.75</v>
          </cell>
          <cell r="M352">
            <v>6.73</v>
          </cell>
          <cell r="N352">
            <v>6.67</v>
          </cell>
          <cell r="O352">
            <v>6.61</v>
          </cell>
          <cell r="P352" t="e">
            <v>#N/A</v>
          </cell>
          <cell r="Q352">
            <v>7.03</v>
          </cell>
        </row>
        <row r="353">
          <cell r="A353" t="str">
            <v xml:space="preserve"> 4/30/73</v>
          </cell>
          <cell r="C353">
            <v>6.06</v>
          </cell>
          <cell r="D353">
            <v>6.53</v>
          </cell>
          <cell r="E353">
            <v>6.73</v>
          </cell>
          <cell r="F353">
            <v>6.8</v>
          </cell>
          <cell r="G353">
            <v>6.83</v>
          </cell>
          <cell r="H353">
            <v>6.83</v>
          </cell>
          <cell r="I353">
            <v>6.83</v>
          </cell>
          <cell r="J353">
            <v>6.76</v>
          </cell>
          <cell r="K353">
            <v>6.73</v>
          </cell>
          <cell r="L353">
            <v>6.72</v>
          </cell>
          <cell r="M353">
            <v>6.71</v>
          </cell>
          <cell r="N353">
            <v>6.69</v>
          </cell>
          <cell r="O353">
            <v>6.66</v>
          </cell>
          <cell r="P353" t="e">
            <v>#N/A</v>
          </cell>
          <cell r="Q353">
            <v>7.05</v>
          </cell>
        </row>
        <row r="354">
          <cell r="A354" t="str">
            <v xml:space="preserve"> 5/31/73</v>
          </cell>
          <cell r="C354">
            <v>6.66</v>
          </cell>
          <cell r="D354">
            <v>7.16</v>
          </cell>
          <cell r="E354">
            <v>7.2</v>
          </cell>
          <cell r="F354">
            <v>7.23</v>
          </cell>
          <cell r="G354">
            <v>7.24</v>
          </cell>
          <cell r="H354">
            <v>7.07</v>
          </cell>
          <cell r="I354">
            <v>6.98</v>
          </cell>
          <cell r="J354">
            <v>6.78</v>
          </cell>
          <cell r="K354">
            <v>6.68</v>
          </cell>
          <cell r="L354">
            <v>6.75</v>
          </cell>
          <cell r="M354">
            <v>6.83</v>
          </cell>
          <cell r="N354">
            <v>6.86</v>
          </cell>
          <cell r="O354">
            <v>6.86</v>
          </cell>
          <cell r="P354">
            <v>7.12</v>
          </cell>
          <cell r="Q354">
            <v>7.33</v>
          </cell>
        </row>
        <row r="355">
          <cell r="A355" t="str">
            <v xml:space="preserve"> 6/29/73</v>
          </cell>
          <cell r="C355">
            <v>7.57</v>
          </cell>
          <cell r="D355">
            <v>7.71</v>
          </cell>
          <cell r="E355">
            <v>7.91</v>
          </cell>
          <cell r="F355">
            <v>7.92</v>
          </cell>
          <cell r="G355">
            <v>7.92</v>
          </cell>
          <cell r="H355">
            <v>7.41</v>
          </cell>
          <cell r="I355">
            <v>7.16</v>
          </cell>
          <cell r="J355">
            <v>6.99</v>
          </cell>
          <cell r="K355">
            <v>6.91</v>
          </cell>
          <cell r="L355">
            <v>6.87</v>
          </cell>
          <cell r="M355">
            <v>6.82</v>
          </cell>
          <cell r="N355">
            <v>6.85</v>
          </cell>
          <cell r="O355">
            <v>6.92</v>
          </cell>
          <cell r="P355">
            <v>7.2</v>
          </cell>
          <cell r="Q355">
            <v>7.41</v>
          </cell>
        </row>
        <row r="356">
          <cell r="A356" t="str">
            <v xml:space="preserve"> 7/31/73</v>
          </cell>
          <cell r="C356">
            <v>8.4700000000000006</v>
          </cell>
          <cell r="D356">
            <v>8.5399999999999991</v>
          </cell>
          <cell r="E356">
            <v>8.7100000000000009</v>
          </cell>
          <cell r="F356">
            <v>9.01</v>
          </cell>
          <cell r="G356">
            <v>9.16</v>
          </cell>
          <cell r="H356">
            <v>8.5299999999999994</v>
          </cell>
          <cell r="I356">
            <v>8.2100000000000009</v>
          </cell>
          <cell r="J356">
            <v>8.06</v>
          </cell>
          <cell r="K356">
            <v>7.99</v>
          </cell>
          <cell r="L356">
            <v>7.73</v>
          </cell>
          <cell r="M356">
            <v>7.43</v>
          </cell>
          <cell r="N356">
            <v>7.29</v>
          </cell>
          <cell r="O356">
            <v>7.21</v>
          </cell>
          <cell r="P356">
            <v>7.65</v>
          </cell>
          <cell r="Q356">
            <v>8</v>
          </cell>
        </row>
        <row r="357">
          <cell r="A357" t="str">
            <v xml:space="preserve"> 8/31/73</v>
          </cell>
          <cell r="C357">
            <v>8.73</v>
          </cell>
          <cell r="D357">
            <v>8.8000000000000007</v>
          </cell>
          <cell r="E357">
            <v>8.89</v>
          </cell>
          <cell r="F357">
            <v>8.7899999999999991</v>
          </cell>
          <cell r="G357">
            <v>8.74</v>
          </cell>
          <cell r="H357">
            <v>8.17</v>
          </cell>
          <cell r="I357">
            <v>7.88</v>
          </cell>
          <cell r="J357">
            <v>7.46</v>
          </cell>
          <cell r="K357">
            <v>7.25</v>
          </cell>
          <cell r="L357">
            <v>7.17</v>
          </cell>
          <cell r="M357">
            <v>7.08</v>
          </cell>
          <cell r="N357">
            <v>7.11</v>
          </cell>
          <cell r="O357">
            <v>7.18</v>
          </cell>
          <cell r="P357">
            <v>7.32</v>
          </cell>
          <cell r="Q357">
            <v>7.42</v>
          </cell>
        </row>
        <row r="358">
          <cell r="A358" t="str">
            <v xml:space="preserve"> 9/28/73</v>
          </cell>
          <cell r="C358">
            <v>7.3</v>
          </cell>
          <cell r="D358">
            <v>7.22</v>
          </cell>
          <cell r="E358">
            <v>7.99</v>
          </cell>
          <cell r="F358">
            <v>7.87</v>
          </cell>
          <cell r="G358">
            <v>7.81</v>
          </cell>
          <cell r="H358">
            <v>7.3</v>
          </cell>
          <cell r="I358">
            <v>7.04</v>
          </cell>
          <cell r="J358">
            <v>6.8</v>
          </cell>
          <cell r="K358">
            <v>6.67</v>
          </cell>
          <cell r="L358">
            <v>6.72</v>
          </cell>
          <cell r="M358">
            <v>6.78</v>
          </cell>
          <cell r="N358">
            <v>6.9</v>
          </cell>
          <cell r="O358">
            <v>7.04</v>
          </cell>
          <cell r="P358">
            <v>7.11</v>
          </cell>
          <cell r="Q358">
            <v>7.15</v>
          </cell>
        </row>
        <row r="359">
          <cell r="A359" t="str">
            <v>10/31/73</v>
          </cell>
          <cell r="C359">
            <v>7.09</v>
          </cell>
          <cell r="D359">
            <v>7.56</v>
          </cell>
          <cell r="E359">
            <v>7.69</v>
          </cell>
          <cell r="F359">
            <v>7.45</v>
          </cell>
          <cell r="G359">
            <v>7.33</v>
          </cell>
          <cell r="H359">
            <v>6.97</v>
          </cell>
          <cell r="I359">
            <v>6.79</v>
          </cell>
          <cell r="J359">
            <v>6.82</v>
          </cell>
          <cell r="K359">
            <v>6.83</v>
          </cell>
          <cell r="L359">
            <v>6.77</v>
          </cell>
          <cell r="M359">
            <v>6.69</v>
          </cell>
          <cell r="N359">
            <v>6.87</v>
          </cell>
          <cell r="O359">
            <v>7.14</v>
          </cell>
          <cell r="P359">
            <v>7.18</v>
          </cell>
          <cell r="Q359">
            <v>7.18</v>
          </cell>
        </row>
        <row r="360">
          <cell r="A360" t="str">
            <v>11/30/73</v>
          </cell>
          <cell r="C360">
            <v>7.64</v>
          </cell>
          <cell r="D360">
            <v>7.72</v>
          </cell>
          <cell r="E360">
            <v>8.27</v>
          </cell>
          <cell r="F360">
            <v>7.83</v>
          </cell>
          <cell r="G360">
            <v>7.61</v>
          </cell>
          <cell r="H360">
            <v>7.07</v>
          </cell>
          <cell r="I360">
            <v>6.8</v>
          </cell>
          <cell r="J360">
            <v>6.82</v>
          </cell>
          <cell r="K360">
            <v>6.83</v>
          </cell>
          <cell r="L360">
            <v>6.75</v>
          </cell>
          <cell r="M360">
            <v>6.66</v>
          </cell>
          <cell r="N360">
            <v>6.88</v>
          </cell>
          <cell r="O360">
            <v>7.22</v>
          </cell>
          <cell r="P360">
            <v>7.27</v>
          </cell>
          <cell r="Q360">
            <v>7.28</v>
          </cell>
        </row>
        <row r="361">
          <cell r="A361" t="str">
            <v>12/31/73</v>
          </cell>
          <cell r="C361">
            <v>7.5</v>
          </cell>
          <cell r="D361">
            <v>7.73</v>
          </cell>
          <cell r="E361">
            <v>7.85</v>
          </cell>
          <cell r="F361">
            <v>7.53</v>
          </cell>
          <cell r="G361">
            <v>7.38</v>
          </cell>
          <cell r="H361">
            <v>7.04</v>
          </cell>
          <cell r="I361">
            <v>6.87</v>
          </cell>
          <cell r="J361">
            <v>6.84</v>
          </cell>
          <cell r="K361">
            <v>6.82</v>
          </cell>
          <cell r="L361">
            <v>6.77</v>
          </cell>
          <cell r="M361">
            <v>6.72</v>
          </cell>
          <cell r="N361">
            <v>7.05</v>
          </cell>
          <cell r="O361">
            <v>7.5</v>
          </cell>
          <cell r="P361">
            <v>7.44</v>
          </cell>
          <cell r="Q361">
            <v>7.35</v>
          </cell>
        </row>
        <row r="362">
          <cell r="A362" t="str">
            <v xml:space="preserve"> 1/31/74</v>
          </cell>
          <cell r="C362">
            <v>7.61</v>
          </cell>
          <cell r="D362">
            <v>7.84</v>
          </cell>
          <cell r="E362">
            <v>7.69</v>
          </cell>
          <cell r="F362">
            <v>7.37</v>
          </cell>
          <cell r="G362">
            <v>7.22</v>
          </cell>
          <cell r="H362">
            <v>6.98</v>
          </cell>
          <cell r="I362">
            <v>6.86</v>
          </cell>
          <cell r="J362">
            <v>6.91</v>
          </cell>
          <cell r="K362">
            <v>6.93</v>
          </cell>
          <cell r="L362">
            <v>6.92</v>
          </cell>
          <cell r="M362">
            <v>6.9</v>
          </cell>
          <cell r="N362">
            <v>7.16</v>
          </cell>
          <cell r="O362">
            <v>7.51</v>
          </cell>
          <cell r="P362">
            <v>7.58</v>
          </cell>
          <cell r="Q362">
            <v>7.6</v>
          </cell>
        </row>
        <row r="363">
          <cell r="A363" t="str">
            <v xml:space="preserve"> 2/28/74</v>
          </cell>
          <cell r="C363">
            <v>7.49</v>
          </cell>
          <cell r="D363">
            <v>7.76</v>
          </cell>
          <cell r="E363">
            <v>7.64</v>
          </cell>
          <cell r="F363">
            <v>7.32</v>
          </cell>
          <cell r="G363">
            <v>7.16</v>
          </cell>
          <cell r="H363">
            <v>6.96</v>
          </cell>
          <cell r="I363">
            <v>6.87</v>
          </cell>
          <cell r="J363">
            <v>6.95</v>
          </cell>
          <cell r="K363">
            <v>6.99</v>
          </cell>
          <cell r="L363">
            <v>6.99</v>
          </cell>
          <cell r="M363">
            <v>6.99</v>
          </cell>
          <cell r="N363">
            <v>7.17</v>
          </cell>
          <cell r="O363">
            <v>7.42</v>
          </cell>
          <cell r="P363">
            <v>7.75</v>
          </cell>
          <cell r="Q363">
            <v>7.96</v>
          </cell>
        </row>
        <row r="364">
          <cell r="A364" t="str">
            <v xml:space="preserve"> 3/29/74</v>
          </cell>
          <cell r="C364">
            <v>8.6</v>
          </cell>
          <cell r="D364">
            <v>8.81</v>
          </cell>
          <cell r="E364">
            <v>8.77</v>
          </cell>
          <cell r="F364">
            <v>8.6300000000000008</v>
          </cell>
          <cell r="G364">
            <v>8.5500000000000007</v>
          </cell>
          <cell r="H364">
            <v>8.1999999999999993</v>
          </cell>
          <cell r="I364">
            <v>8.0299999999999994</v>
          </cell>
          <cell r="J364">
            <v>7.86</v>
          </cell>
          <cell r="K364">
            <v>7.78</v>
          </cell>
          <cell r="L364">
            <v>7.69</v>
          </cell>
          <cell r="M364">
            <v>7.59</v>
          </cell>
          <cell r="N364">
            <v>7.49</v>
          </cell>
          <cell r="O364">
            <v>7.4</v>
          </cell>
          <cell r="P364">
            <v>8.0500000000000007</v>
          </cell>
          <cell r="Q364">
            <v>8.51</v>
          </cell>
        </row>
        <row r="365">
          <cell r="A365" t="str">
            <v xml:space="preserve"> 4/30/74</v>
          </cell>
          <cell r="C365">
            <v>8.84</v>
          </cell>
          <cell r="D365">
            <v>9.16</v>
          </cell>
          <cell r="E365">
            <v>9.17</v>
          </cell>
          <cell r="F365">
            <v>9.2100000000000009</v>
          </cell>
          <cell r="G365">
            <v>9.23</v>
          </cell>
          <cell r="H365">
            <v>8.7100000000000009</v>
          </cell>
          <cell r="I365">
            <v>8.44</v>
          </cell>
          <cell r="J365">
            <v>8.34</v>
          </cell>
          <cell r="K365">
            <v>8.2899999999999991</v>
          </cell>
          <cell r="L365">
            <v>8.17</v>
          </cell>
          <cell r="M365">
            <v>8.0399999999999991</v>
          </cell>
          <cell r="N365">
            <v>7.78</v>
          </cell>
          <cell r="O365">
            <v>7.5</v>
          </cell>
          <cell r="P365">
            <v>8.35</v>
          </cell>
          <cell r="Q365">
            <v>8.9499999999999993</v>
          </cell>
        </row>
        <row r="366">
          <cell r="A366" t="str">
            <v xml:space="preserve"> 5/31/74</v>
          </cell>
          <cell r="C366">
            <v>7.8</v>
          </cell>
          <cell r="D366">
            <v>8.42</v>
          </cell>
          <cell r="E366">
            <v>8.7100000000000009</v>
          </cell>
          <cell r="F366">
            <v>8.7899999999999991</v>
          </cell>
          <cell r="G366">
            <v>8.84</v>
          </cell>
          <cell r="H366">
            <v>8.42</v>
          </cell>
          <cell r="I366">
            <v>8.2100000000000009</v>
          </cell>
          <cell r="J366">
            <v>8.15</v>
          </cell>
          <cell r="K366">
            <v>8.1199999999999992</v>
          </cell>
          <cell r="L366">
            <v>8.0399999999999991</v>
          </cell>
          <cell r="M366">
            <v>7.95</v>
          </cell>
          <cell r="N366">
            <v>7.71</v>
          </cell>
          <cell r="O366">
            <v>7.42</v>
          </cell>
          <cell r="P366">
            <v>8.44</v>
          </cell>
          <cell r="Q366">
            <v>9.14</v>
          </cell>
        </row>
        <row r="367">
          <cell r="A367" t="str">
            <v xml:space="preserve"> 6/28/74</v>
          </cell>
          <cell r="C367">
            <v>7.8</v>
          </cell>
          <cell r="D367">
            <v>7.85</v>
          </cell>
          <cell r="E367">
            <v>8.31</v>
          </cell>
          <cell r="F367">
            <v>8.75</v>
          </cell>
          <cell r="G367">
            <v>8.98</v>
          </cell>
          <cell r="H367">
            <v>8.6</v>
          </cell>
          <cell r="I367">
            <v>8.4</v>
          </cell>
          <cell r="J367">
            <v>8.4700000000000006</v>
          </cell>
          <cell r="K367">
            <v>8.51</v>
          </cell>
          <cell r="L367">
            <v>8.32</v>
          </cell>
          <cell r="M367">
            <v>8.1</v>
          </cell>
          <cell r="N367">
            <v>7.8</v>
          </cell>
          <cell r="O367">
            <v>7.49</v>
          </cell>
          <cell r="P367">
            <v>8.27</v>
          </cell>
          <cell r="Q367">
            <v>8.81</v>
          </cell>
        </row>
        <row r="368">
          <cell r="A368" t="str">
            <v xml:space="preserve"> 7/31/74</v>
          </cell>
          <cell r="C368">
            <v>7.56</v>
          </cell>
          <cell r="D368">
            <v>7.76</v>
          </cell>
          <cell r="E368">
            <v>8.36</v>
          </cell>
          <cell r="F368">
            <v>8.74</v>
          </cell>
          <cell r="G368">
            <v>8.93</v>
          </cell>
          <cell r="H368">
            <v>8.76</v>
          </cell>
          <cell r="I368">
            <v>8.68</v>
          </cell>
          <cell r="J368">
            <v>8.66</v>
          </cell>
          <cell r="K368">
            <v>8.65</v>
          </cell>
          <cell r="L368">
            <v>8.5</v>
          </cell>
          <cell r="M368">
            <v>8.33</v>
          </cell>
          <cell r="N368">
            <v>7.96</v>
          </cell>
          <cell r="O368">
            <v>7.52</v>
          </cell>
          <cell r="P368">
            <v>8.4700000000000006</v>
          </cell>
          <cell r="Q368">
            <v>9.11</v>
          </cell>
        </row>
        <row r="369">
          <cell r="A369" t="str">
            <v xml:space="preserve"> 8/30/74</v>
          </cell>
          <cell r="C369">
            <v>9.31</v>
          </cell>
          <cell r="D369">
            <v>9.42</v>
          </cell>
          <cell r="E369">
            <v>9.89</v>
          </cell>
          <cell r="F369">
            <v>10.06</v>
          </cell>
          <cell r="G369">
            <v>10.14</v>
          </cell>
          <cell r="H369">
            <v>9.41</v>
          </cell>
          <cell r="I369">
            <v>9.0500000000000007</v>
          </cell>
          <cell r="J369">
            <v>8.81</v>
          </cell>
          <cell r="K369">
            <v>8.6999999999999993</v>
          </cell>
          <cell r="L369">
            <v>8.6300000000000008</v>
          </cell>
          <cell r="M369">
            <v>8.56</v>
          </cell>
          <cell r="N369">
            <v>8.14</v>
          </cell>
          <cell r="O369">
            <v>7.61</v>
          </cell>
          <cell r="P369">
            <v>8.8000000000000007</v>
          </cell>
          <cell r="Q369">
            <v>9.76</v>
          </cell>
        </row>
        <row r="370">
          <cell r="A370" t="str">
            <v xml:space="preserve"> 9/30/74</v>
          </cell>
          <cell r="C370">
            <v>6.19</v>
          </cell>
          <cell r="D370">
            <v>6.24</v>
          </cell>
          <cell r="E370">
            <v>7.81</v>
          </cell>
          <cell r="F370">
            <v>8.2899999999999991</v>
          </cell>
          <cell r="G370">
            <v>8.5299999999999994</v>
          </cell>
          <cell r="H370">
            <v>8.25</v>
          </cell>
          <cell r="I370">
            <v>8.11</v>
          </cell>
          <cell r="J370">
            <v>8.17</v>
          </cell>
          <cell r="K370">
            <v>8.19</v>
          </cell>
          <cell r="L370">
            <v>8.09</v>
          </cell>
          <cell r="M370">
            <v>7.98</v>
          </cell>
          <cell r="N370">
            <v>7.91</v>
          </cell>
          <cell r="O370">
            <v>7.88</v>
          </cell>
          <cell r="P370">
            <v>8.76</v>
          </cell>
          <cell r="Q370">
            <v>9.43</v>
          </cell>
        </row>
        <row r="371">
          <cell r="A371" t="str">
            <v>10/31/74</v>
          </cell>
          <cell r="C371">
            <v>6.98</v>
          </cell>
          <cell r="D371">
            <v>8.3000000000000007</v>
          </cell>
          <cell r="E371">
            <v>8.18</v>
          </cell>
          <cell r="F371">
            <v>8.06</v>
          </cell>
          <cell r="G371">
            <v>8.01</v>
          </cell>
          <cell r="H371">
            <v>7.93</v>
          </cell>
          <cell r="I371">
            <v>7.89</v>
          </cell>
          <cell r="J371">
            <v>8.07</v>
          </cell>
          <cell r="K371">
            <v>8.15</v>
          </cell>
          <cell r="L371">
            <v>8</v>
          </cell>
          <cell r="M371">
            <v>7.83</v>
          </cell>
          <cell r="N371">
            <v>7.71</v>
          </cell>
          <cell r="O371">
            <v>7.63</v>
          </cell>
          <cell r="P371">
            <v>8.42</v>
          </cell>
          <cell r="Q371">
            <v>8.91</v>
          </cell>
        </row>
        <row r="372">
          <cell r="A372" t="str">
            <v>11/29/74</v>
          </cell>
          <cell r="C372">
            <v>7.66</v>
          </cell>
          <cell r="D372">
            <v>7.7</v>
          </cell>
          <cell r="E372">
            <v>8</v>
          </cell>
          <cell r="F372">
            <v>7.74</v>
          </cell>
          <cell r="G372">
            <v>7.61</v>
          </cell>
          <cell r="H372">
            <v>7.42</v>
          </cell>
          <cell r="I372">
            <v>7.32</v>
          </cell>
          <cell r="J372">
            <v>7.5</v>
          </cell>
          <cell r="K372">
            <v>7.6</v>
          </cell>
          <cell r="L372">
            <v>7.62</v>
          </cell>
          <cell r="M372">
            <v>7.64</v>
          </cell>
          <cell r="N372">
            <v>7.61</v>
          </cell>
          <cell r="O372">
            <v>7.58</v>
          </cell>
          <cell r="P372">
            <v>8.25</v>
          </cell>
          <cell r="Q372">
            <v>8.66</v>
          </cell>
        </row>
        <row r="373">
          <cell r="A373" t="str">
            <v>12/31/74</v>
          </cell>
          <cell r="C373">
            <v>6.72</v>
          </cell>
          <cell r="D373">
            <v>7.27</v>
          </cell>
          <cell r="E373">
            <v>7.37</v>
          </cell>
          <cell r="F373">
            <v>7.29</v>
          </cell>
          <cell r="G373">
            <v>7.25</v>
          </cell>
          <cell r="H373">
            <v>7.28</v>
          </cell>
          <cell r="I373">
            <v>7.3</v>
          </cell>
          <cell r="J373">
            <v>7.33</v>
          </cell>
          <cell r="K373">
            <v>7.34</v>
          </cell>
          <cell r="L373">
            <v>7.29</v>
          </cell>
          <cell r="M373">
            <v>7.23</v>
          </cell>
          <cell r="N373">
            <v>7.4</v>
          </cell>
          <cell r="O373">
            <v>7.65</v>
          </cell>
          <cell r="P373">
            <v>8.3000000000000007</v>
          </cell>
          <cell r="Q373">
            <v>8.66</v>
          </cell>
        </row>
        <row r="374">
          <cell r="A374" t="str">
            <v xml:space="preserve"> 1/31/75</v>
          </cell>
          <cell r="C374">
            <v>5.54</v>
          </cell>
          <cell r="D374">
            <v>5.86</v>
          </cell>
          <cell r="E374">
            <v>6.1</v>
          </cell>
          <cell r="F374">
            <v>6.16</v>
          </cell>
          <cell r="G374">
            <v>6.19</v>
          </cell>
          <cell r="H374">
            <v>6.58</v>
          </cell>
          <cell r="I374">
            <v>6.78</v>
          </cell>
          <cell r="J374">
            <v>7.12</v>
          </cell>
          <cell r="K374">
            <v>7.29</v>
          </cell>
          <cell r="L374">
            <v>7.33</v>
          </cell>
          <cell r="M374">
            <v>7.38</v>
          </cell>
          <cell r="N374">
            <v>7.4</v>
          </cell>
          <cell r="O374">
            <v>7.41</v>
          </cell>
          <cell r="P374">
            <v>8.09</v>
          </cell>
          <cell r="Q374">
            <v>8.4700000000000006</v>
          </cell>
        </row>
        <row r="375">
          <cell r="A375" t="str">
            <v xml:space="preserve"> 2/28/75</v>
          </cell>
          <cell r="C375">
            <v>4.79</v>
          </cell>
          <cell r="D375">
            <v>5.61</v>
          </cell>
          <cell r="E375">
            <v>5.84</v>
          </cell>
          <cell r="F375">
            <v>5.91</v>
          </cell>
          <cell r="G375">
            <v>5.94</v>
          </cell>
          <cell r="H375">
            <v>6.16</v>
          </cell>
          <cell r="I375">
            <v>6.27</v>
          </cell>
          <cell r="J375">
            <v>6.7</v>
          </cell>
          <cell r="K375">
            <v>6.92</v>
          </cell>
          <cell r="L375">
            <v>7.13</v>
          </cell>
          <cell r="M375">
            <v>7.37</v>
          </cell>
          <cell r="N375">
            <v>7.38</v>
          </cell>
          <cell r="O375">
            <v>7.29</v>
          </cell>
          <cell r="P375">
            <v>8.25</v>
          </cell>
          <cell r="Q375">
            <v>8.8000000000000007</v>
          </cell>
        </row>
        <row r="376">
          <cell r="A376" t="str">
            <v xml:space="preserve"> 3/31/75</v>
          </cell>
          <cell r="C376">
            <v>5.3</v>
          </cell>
          <cell r="D376">
            <v>5.72</v>
          </cell>
          <cell r="E376">
            <v>5.89</v>
          </cell>
          <cell r="F376">
            <v>6.07</v>
          </cell>
          <cell r="G376">
            <v>6.16</v>
          </cell>
          <cell r="H376">
            <v>6.52</v>
          </cell>
          <cell r="I376">
            <v>6.7</v>
          </cell>
          <cell r="J376">
            <v>7.11</v>
          </cell>
          <cell r="K376">
            <v>7.31</v>
          </cell>
          <cell r="L376">
            <v>7.45</v>
          </cell>
          <cell r="M376">
            <v>7.61</v>
          </cell>
          <cell r="N376">
            <v>7.64</v>
          </cell>
          <cell r="O376">
            <v>7.6</v>
          </cell>
          <cell r="P376">
            <v>8.51</v>
          </cell>
          <cell r="Q376">
            <v>9.23</v>
          </cell>
        </row>
        <row r="377">
          <cell r="A377" t="str">
            <v xml:space="preserve"> 4/30/75</v>
          </cell>
          <cell r="C377">
            <v>5.0199999999999996</v>
          </cell>
          <cell r="D377">
            <v>5.66</v>
          </cell>
          <cell r="E377">
            <v>6.19</v>
          </cell>
          <cell r="F377">
            <v>6.67</v>
          </cell>
          <cell r="G377">
            <v>6.91</v>
          </cell>
          <cell r="H377">
            <v>7.41</v>
          </cell>
          <cell r="I377">
            <v>7.66</v>
          </cell>
          <cell r="J377">
            <v>7.95</v>
          </cell>
          <cell r="K377">
            <v>8.1</v>
          </cell>
          <cell r="L377">
            <v>8.08</v>
          </cell>
          <cell r="M377">
            <v>8.06</v>
          </cell>
          <cell r="N377">
            <v>8.1</v>
          </cell>
          <cell r="O377">
            <v>8.15</v>
          </cell>
          <cell r="P377">
            <v>8.59</v>
          </cell>
          <cell r="Q377">
            <v>8.93</v>
          </cell>
        </row>
        <row r="378">
          <cell r="A378" t="str">
            <v xml:space="preserve"> 5/30/75</v>
          </cell>
          <cell r="C378">
            <v>4.95</v>
          </cell>
          <cell r="D378">
            <v>5.33</v>
          </cell>
          <cell r="E378">
            <v>5.61</v>
          </cell>
          <cell r="F378">
            <v>5.91</v>
          </cell>
          <cell r="G378">
            <v>6.06</v>
          </cell>
          <cell r="H378">
            <v>6.61</v>
          </cell>
          <cell r="I378">
            <v>6.89</v>
          </cell>
          <cell r="J378">
            <v>7.28</v>
          </cell>
          <cell r="K378">
            <v>7.47</v>
          </cell>
          <cell r="L378">
            <v>7.65</v>
          </cell>
          <cell r="M378">
            <v>7.85</v>
          </cell>
          <cell r="N378">
            <v>7.98</v>
          </cell>
          <cell r="O378">
            <v>8.08</v>
          </cell>
          <cell r="P378">
            <v>8.44</v>
          </cell>
          <cell r="Q378">
            <v>8.9</v>
          </cell>
        </row>
        <row r="379">
          <cell r="A379" t="str">
            <v xml:space="preserve"> 6/30/75</v>
          </cell>
          <cell r="C379">
            <v>5.51</v>
          </cell>
          <cell r="D379">
            <v>6.08</v>
          </cell>
          <cell r="E379">
            <v>6.39</v>
          </cell>
          <cell r="F379">
            <v>6.72</v>
          </cell>
          <cell r="G379">
            <v>6.9</v>
          </cell>
          <cell r="H379">
            <v>7.09</v>
          </cell>
          <cell r="I379">
            <v>7.18</v>
          </cell>
          <cell r="J379">
            <v>7.51</v>
          </cell>
          <cell r="K379">
            <v>7.68</v>
          </cell>
          <cell r="L379">
            <v>7.72</v>
          </cell>
          <cell r="M379">
            <v>7.77</v>
          </cell>
          <cell r="N379">
            <v>7.78</v>
          </cell>
          <cell r="O379">
            <v>7.79</v>
          </cell>
          <cell r="P379">
            <v>8.15</v>
          </cell>
          <cell r="Q379">
            <v>8.44</v>
          </cell>
        </row>
        <row r="380">
          <cell r="A380" t="str">
            <v xml:space="preserve"> 7/31/75</v>
          </cell>
          <cell r="C380">
            <v>6.09</v>
          </cell>
          <cell r="D380">
            <v>6.39</v>
          </cell>
          <cell r="E380">
            <v>7</v>
          </cell>
          <cell r="F380">
            <v>7.2</v>
          </cell>
          <cell r="G380">
            <v>7.3</v>
          </cell>
          <cell r="H380">
            <v>7.57</v>
          </cell>
          <cell r="I380">
            <v>7.7</v>
          </cell>
          <cell r="J380">
            <v>7.89</v>
          </cell>
          <cell r="K380">
            <v>7.98</v>
          </cell>
          <cell r="L380">
            <v>7.96</v>
          </cell>
          <cell r="M380">
            <v>7.94</v>
          </cell>
          <cell r="N380">
            <v>7.95</v>
          </cell>
          <cell r="O380">
            <v>7.98</v>
          </cell>
          <cell r="P380">
            <v>8.24</v>
          </cell>
          <cell r="Q380">
            <v>8.57</v>
          </cell>
        </row>
        <row r="381">
          <cell r="A381" t="str">
            <v xml:space="preserve"> 8/29/75</v>
          </cell>
          <cell r="C381">
            <v>5.87</v>
          </cell>
          <cell r="D381">
            <v>6.46</v>
          </cell>
          <cell r="E381">
            <v>7.19</v>
          </cell>
          <cell r="F381">
            <v>7.43</v>
          </cell>
          <cell r="G381">
            <v>7.55</v>
          </cell>
          <cell r="H381">
            <v>7.72</v>
          </cell>
          <cell r="I381">
            <v>7.8</v>
          </cell>
          <cell r="J381">
            <v>8.02</v>
          </cell>
          <cell r="K381">
            <v>8.1300000000000008</v>
          </cell>
          <cell r="L381">
            <v>8.11</v>
          </cell>
          <cell r="M381">
            <v>8.09</v>
          </cell>
          <cell r="N381">
            <v>8.11</v>
          </cell>
          <cell r="O381">
            <v>8.14</v>
          </cell>
          <cell r="P381">
            <v>8.4700000000000006</v>
          </cell>
          <cell r="Q381">
            <v>8.8800000000000008</v>
          </cell>
        </row>
        <row r="382">
          <cell r="A382" t="str">
            <v xml:space="preserve"> 9/30/75</v>
          </cell>
          <cell r="C382">
            <v>6.31</v>
          </cell>
          <cell r="D382">
            <v>6.67</v>
          </cell>
          <cell r="E382">
            <v>7.42</v>
          </cell>
          <cell r="F382">
            <v>7.59</v>
          </cell>
          <cell r="G382">
            <v>7.67</v>
          </cell>
          <cell r="H382">
            <v>8.0500000000000007</v>
          </cell>
          <cell r="I382">
            <v>8.24</v>
          </cell>
          <cell r="J382">
            <v>8.32</v>
          </cell>
          <cell r="K382">
            <v>8.36</v>
          </cell>
          <cell r="L382">
            <v>8.36</v>
          </cell>
          <cell r="M382">
            <v>8.36</v>
          </cell>
          <cell r="N382">
            <v>8.3699999999999992</v>
          </cell>
          <cell r="O382">
            <v>8.39</v>
          </cell>
          <cell r="P382">
            <v>8.6300000000000008</v>
          </cell>
          <cell r="Q382">
            <v>8.9499999999999993</v>
          </cell>
        </row>
        <row r="383">
          <cell r="A383" t="str">
            <v>10/31/75</v>
          </cell>
          <cell r="C383">
            <v>5.35</v>
          </cell>
          <cell r="D383">
            <v>5.67</v>
          </cell>
          <cell r="E383">
            <v>5.96</v>
          </cell>
          <cell r="F383">
            <v>6.18</v>
          </cell>
          <cell r="G383">
            <v>6.29</v>
          </cell>
          <cell r="H383">
            <v>6.8</v>
          </cell>
          <cell r="I383">
            <v>7.06</v>
          </cell>
          <cell r="J383">
            <v>7.34</v>
          </cell>
          <cell r="K383">
            <v>7.47</v>
          </cell>
          <cell r="L383">
            <v>7.65</v>
          </cell>
          <cell r="M383">
            <v>7.86</v>
          </cell>
          <cell r="N383">
            <v>8.01</v>
          </cell>
          <cell r="O383">
            <v>8.1199999999999992</v>
          </cell>
          <cell r="P383">
            <v>8.33</v>
          </cell>
          <cell r="Q383">
            <v>8.4700000000000006</v>
          </cell>
        </row>
        <row r="384">
          <cell r="A384" t="str">
            <v>11/28/75</v>
          </cell>
          <cell r="C384">
            <v>5.12</v>
          </cell>
          <cell r="D384">
            <v>5.69</v>
          </cell>
          <cell r="E384">
            <v>6.22</v>
          </cell>
          <cell r="F384">
            <v>6.43</v>
          </cell>
          <cell r="G384">
            <v>6.53</v>
          </cell>
          <cell r="H384">
            <v>7.05</v>
          </cell>
          <cell r="I384">
            <v>7.32</v>
          </cell>
          <cell r="J384">
            <v>7.56</v>
          </cell>
          <cell r="K384">
            <v>7.68</v>
          </cell>
          <cell r="L384">
            <v>7.87</v>
          </cell>
          <cell r="M384">
            <v>8.09</v>
          </cell>
          <cell r="N384">
            <v>8.1999999999999993</v>
          </cell>
          <cell r="O384">
            <v>8.26</v>
          </cell>
          <cell r="P384">
            <v>8.49</v>
          </cell>
          <cell r="Q384">
            <v>8.7799999999999994</v>
          </cell>
        </row>
        <row r="385">
          <cell r="A385" t="str">
            <v>12/31/75</v>
          </cell>
          <cell r="C385">
            <v>4.92</v>
          </cell>
          <cell r="D385">
            <v>5.29</v>
          </cell>
          <cell r="E385">
            <v>5.68</v>
          </cell>
          <cell r="F385">
            <v>5.97</v>
          </cell>
          <cell r="G385">
            <v>6.11</v>
          </cell>
          <cell r="H385">
            <v>6.53</v>
          </cell>
          <cell r="I385">
            <v>6.74</v>
          </cell>
          <cell r="J385">
            <v>7.13</v>
          </cell>
          <cell r="K385">
            <v>7.33</v>
          </cell>
          <cell r="L385">
            <v>7.49</v>
          </cell>
          <cell r="M385">
            <v>7.67</v>
          </cell>
          <cell r="N385">
            <v>7.84</v>
          </cell>
          <cell r="O385">
            <v>7.98</v>
          </cell>
          <cell r="P385">
            <v>8.1999999999999993</v>
          </cell>
          <cell r="Q385">
            <v>8.35</v>
          </cell>
        </row>
        <row r="386">
          <cell r="A386" t="str">
            <v xml:space="preserve"> 1/30/76</v>
          </cell>
          <cell r="C386">
            <v>4.47</v>
          </cell>
          <cell r="D386">
            <v>4.84</v>
          </cell>
          <cell r="E386">
            <v>5.08</v>
          </cell>
          <cell r="F386">
            <v>5.35</v>
          </cell>
          <cell r="G386">
            <v>5.49</v>
          </cell>
          <cell r="H386">
            <v>6.08</v>
          </cell>
          <cell r="I386">
            <v>6.38</v>
          </cell>
          <cell r="J386">
            <v>7.01</v>
          </cell>
          <cell r="K386">
            <v>7.33</v>
          </cell>
          <cell r="L386">
            <v>7.53</v>
          </cell>
          <cell r="M386">
            <v>7.75</v>
          </cell>
          <cell r="N386">
            <v>7.84</v>
          </cell>
          <cell r="O386">
            <v>7.87</v>
          </cell>
          <cell r="P386">
            <v>8.1300000000000008</v>
          </cell>
          <cell r="Q386">
            <v>8.32</v>
          </cell>
        </row>
        <row r="387">
          <cell r="A387" t="str">
            <v xml:space="preserve"> 2/27/76</v>
          </cell>
          <cell r="C387">
            <v>4.7</v>
          </cell>
          <cell r="D387">
            <v>5.1100000000000003</v>
          </cell>
          <cell r="E387">
            <v>5.59</v>
          </cell>
          <cell r="F387">
            <v>5.9</v>
          </cell>
          <cell r="G387">
            <v>6.06</v>
          </cell>
          <cell r="H387">
            <v>6.51</v>
          </cell>
          <cell r="I387">
            <v>6.74</v>
          </cell>
          <cell r="J387">
            <v>7.11</v>
          </cell>
          <cell r="K387">
            <v>7.3</v>
          </cell>
          <cell r="L387">
            <v>7.47</v>
          </cell>
          <cell r="M387">
            <v>7.66</v>
          </cell>
          <cell r="N387">
            <v>7.81</v>
          </cell>
          <cell r="O387">
            <v>7.92</v>
          </cell>
          <cell r="P387">
            <v>8.16</v>
          </cell>
          <cell r="Q387">
            <v>8.32</v>
          </cell>
        </row>
        <row r="388">
          <cell r="A388" t="str">
            <v xml:space="preserve"> 3/31/76</v>
          </cell>
          <cell r="C388">
            <v>4.75</v>
          </cell>
          <cell r="D388">
            <v>5.08</v>
          </cell>
          <cell r="E388">
            <v>5.51</v>
          </cell>
          <cell r="F388">
            <v>5.83</v>
          </cell>
          <cell r="G388">
            <v>6</v>
          </cell>
          <cell r="H388">
            <v>6.45</v>
          </cell>
          <cell r="I388">
            <v>6.67</v>
          </cell>
          <cell r="J388">
            <v>7.06</v>
          </cell>
          <cell r="K388">
            <v>7.26</v>
          </cell>
          <cell r="L388">
            <v>7.42</v>
          </cell>
          <cell r="M388">
            <v>7.6</v>
          </cell>
          <cell r="N388">
            <v>7.72</v>
          </cell>
          <cell r="O388">
            <v>7.8</v>
          </cell>
          <cell r="P388">
            <v>8.0399999999999991</v>
          </cell>
          <cell r="Q388">
            <v>8.19</v>
          </cell>
        </row>
        <row r="389">
          <cell r="A389" t="str">
            <v xml:space="preserve"> 4/30/76</v>
          </cell>
          <cell r="C389">
            <v>4.8</v>
          </cell>
          <cell r="D389">
            <v>5.0599999999999996</v>
          </cell>
          <cell r="E389">
            <v>5.42</v>
          </cell>
          <cell r="F389">
            <v>5.85</v>
          </cell>
          <cell r="G389">
            <v>6.07</v>
          </cell>
          <cell r="H389">
            <v>6.44</v>
          </cell>
          <cell r="I389">
            <v>6.63</v>
          </cell>
          <cell r="J389">
            <v>6.98</v>
          </cell>
          <cell r="K389">
            <v>7.16</v>
          </cell>
          <cell r="L389">
            <v>7.35</v>
          </cell>
          <cell r="M389">
            <v>7.57</v>
          </cell>
          <cell r="N389">
            <v>7.75</v>
          </cell>
          <cell r="O389">
            <v>7.9</v>
          </cell>
          <cell r="P389">
            <v>8.1300000000000008</v>
          </cell>
          <cell r="Q389">
            <v>8.27</v>
          </cell>
        </row>
        <row r="390">
          <cell r="A390" t="str">
            <v xml:space="preserve"> 5/28/76</v>
          </cell>
          <cell r="C390">
            <v>5.24</v>
          </cell>
          <cell r="D390">
            <v>5.67</v>
          </cell>
          <cell r="E390">
            <v>6.15</v>
          </cell>
          <cell r="F390">
            <v>6.51</v>
          </cell>
          <cell r="G390">
            <v>6.71</v>
          </cell>
          <cell r="H390">
            <v>7.1</v>
          </cell>
          <cell r="I390">
            <v>7.3</v>
          </cell>
          <cell r="J390">
            <v>7.6</v>
          </cell>
          <cell r="K390">
            <v>7.75</v>
          </cell>
          <cell r="L390">
            <v>7.82</v>
          </cell>
          <cell r="M390">
            <v>7.91</v>
          </cell>
          <cell r="N390">
            <v>8.0299999999999994</v>
          </cell>
          <cell r="O390">
            <v>8.15</v>
          </cell>
          <cell r="P390">
            <v>8.31</v>
          </cell>
          <cell r="Q390">
            <v>8.4</v>
          </cell>
        </row>
        <row r="391">
          <cell r="A391" t="str">
            <v xml:space="preserve"> 6/30/76</v>
          </cell>
          <cell r="C391">
            <v>5.35</v>
          </cell>
          <cell r="D391">
            <v>5.5</v>
          </cell>
          <cell r="E391">
            <v>5.96</v>
          </cell>
          <cell r="F391">
            <v>6.27</v>
          </cell>
          <cell r="G391">
            <v>6.43</v>
          </cell>
          <cell r="H391">
            <v>6.79</v>
          </cell>
          <cell r="I391">
            <v>6.97</v>
          </cell>
          <cell r="J391">
            <v>7.29</v>
          </cell>
          <cell r="K391">
            <v>7.45</v>
          </cell>
          <cell r="L391">
            <v>7.58</v>
          </cell>
          <cell r="M391">
            <v>7.74</v>
          </cell>
          <cell r="N391">
            <v>7.9</v>
          </cell>
          <cell r="O391">
            <v>8.0500000000000007</v>
          </cell>
          <cell r="P391">
            <v>8.2200000000000006</v>
          </cell>
          <cell r="Q391">
            <v>8.32</v>
          </cell>
        </row>
        <row r="392">
          <cell r="A392" t="str">
            <v xml:space="preserve"> 7/30/76</v>
          </cell>
          <cell r="C392">
            <v>5.15</v>
          </cell>
          <cell r="D392">
            <v>5.29</v>
          </cell>
          <cell r="E392">
            <v>5.65</v>
          </cell>
          <cell r="F392">
            <v>5.97</v>
          </cell>
          <cell r="G392">
            <v>6.13</v>
          </cell>
          <cell r="H392">
            <v>6.54</v>
          </cell>
          <cell r="I392">
            <v>6.75</v>
          </cell>
          <cell r="J392">
            <v>7.11</v>
          </cell>
          <cell r="K392">
            <v>7.29</v>
          </cell>
          <cell r="L392">
            <v>7.5</v>
          </cell>
          <cell r="M392">
            <v>7.74</v>
          </cell>
          <cell r="N392">
            <v>7.92</v>
          </cell>
          <cell r="O392">
            <v>8.0500000000000007</v>
          </cell>
          <cell r="P392">
            <v>8.2100000000000009</v>
          </cell>
          <cell r="Q392">
            <v>8.31</v>
          </cell>
        </row>
        <row r="393">
          <cell r="A393" t="str">
            <v xml:space="preserve"> 8/31/76</v>
          </cell>
          <cell r="C393">
            <v>5.04</v>
          </cell>
          <cell r="D393">
            <v>5.19</v>
          </cell>
          <cell r="E393">
            <v>5.51</v>
          </cell>
          <cell r="F393">
            <v>5.76</v>
          </cell>
          <cell r="G393">
            <v>5.89</v>
          </cell>
          <cell r="H393">
            <v>6.29</v>
          </cell>
          <cell r="I393">
            <v>6.49</v>
          </cell>
          <cell r="J393">
            <v>6.8</v>
          </cell>
          <cell r="K393">
            <v>6.96</v>
          </cell>
          <cell r="L393">
            <v>7.23</v>
          </cell>
          <cell r="M393">
            <v>7.54</v>
          </cell>
          <cell r="N393">
            <v>7.78</v>
          </cell>
          <cell r="O393">
            <v>7.99</v>
          </cell>
          <cell r="P393">
            <v>8.09</v>
          </cell>
          <cell r="Q393">
            <v>8.14</v>
          </cell>
        </row>
        <row r="394">
          <cell r="A394" t="str">
            <v xml:space="preserve"> 9/30/76</v>
          </cell>
          <cell r="C394">
            <v>5.16</v>
          </cell>
          <cell r="D394">
            <v>5.23</v>
          </cell>
          <cell r="E394">
            <v>5.52</v>
          </cell>
          <cell r="F394">
            <v>5.62</v>
          </cell>
          <cell r="G394">
            <v>5.68</v>
          </cell>
          <cell r="H394">
            <v>6.12</v>
          </cell>
          <cell r="I394">
            <v>6.34</v>
          </cell>
          <cell r="J394">
            <v>6.71</v>
          </cell>
          <cell r="K394">
            <v>6.89</v>
          </cell>
          <cell r="L394">
            <v>7.17</v>
          </cell>
          <cell r="M394">
            <v>7.49</v>
          </cell>
          <cell r="N394">
            <v>7.7</v>
          </cell>
          <cell r="O394">
            <v>7.84</v>
          </cell>
          <cell r="P394">
            <v>8.0299999999999994</v>
          </cell>
          <cell r="Q394">
            <v>8.1300000000000008</v>
          </cell>
        </row>
        <row r="395">
          <cell r="A395" t="str">
            <v>10/29/76</v>
          </cell>
          <cell r="C395">
            <v>4.79</v>
          </cell>
          <cell r="D395">
            <v>5.04</v>
          </cell>
          <cell r="E395">
            <v>5.21</v>
          </cell>
          <cell r="F395">
            <v>5.41</v>
          </cell>
          <cell r="G395">
            <v>5.51</v>
          </cell>
          <cell r="H395">
            <v>5.87</v>
          </cell>
          <cell r="I395">
            <v>6.05</v>
          </cell>
          <cell r="J395">
            <v>6.41</v>
          </cell>
          <cell r="K395">
            <v>6.59</v>
          </cell>
          <cell r="L395">
            <v>6.91</v>
          </cell>
          <cell r="M395">
            <v>7.27</v>
          </cell>
          <cell r="N395">
            <v>7.61</v>
          </cell>
          <cell r="O395">
            <v>7.9</v>
          </cell>
          <cell r="P395">
            <v>8.0500000000000007</v>
          </cell>
          <cell r="Q395">
            <v>8.1199999999999992</v>
          </cell>
        </row>
        <row r="396">
          <cell r="A396" t="str">
            <v>11/30/76</v>
          </cell>
          <cell r="C396">
            <v>4.32</v>
          </cell>
          <cell r="D396">
            <v>4.54</v>
          </cell>
          <cell r="E396">
            <v>4.72</v>
          </cell>
          <cell r="F396">
            <v>4.8499999999999996</v>
          </cell>
          <cell r="G396">
            <v>4.91</v>
          </cell>
          <cell r="H396">
            <v>5.28</v>
          </cell>
          <cell r="I396">
            <v>5.46</v>
          </cell>
          <cell r="J396">
            <v>5.76</v>
          </cell>
          <cell r="K396">
            <v>5.9</v>
          </cell>
          <cell r="L396">
            <v>6.29</v>
          </cell>
          <cell r="M396">
            <v>6.73</v>
          </cell>
          <cell r="N396">
            <v>7.23</v>
          </cell>
          <cell r="O396">
            <v>7.72</v>
          </cell>
          <cell r="P396">
            <v>7.88</v>
          </cell>
          <cell r="Q396">
            <v>7.94</v>
          </cell>
        </row>
        <row r="397">
          <cell r="A397" t="str">
            <v>12/31/76</v>
          </cell>
          <cell r="C397">
            <v>4.24</v>
          </cell>
          <cell r="D397">
            <v>4.4800000000000004</v>
          </cell>
          <cell r="E397">
            <v>4.66</v>
          </cell>
          <cell r="F397">
            <v>4.8</v>
          </cell>
          <cell r="G397">
            <v>4.87</v>
          </cell>
          <cell r="H397">
            <v>5.22</v>
          </cell>
          <cell r="I397">
            <v>5.4</v>
          </cell>
          <cell r="J397">
            <v>5.8</v>
          </cell>
          <cell r="K397">
            <v>6</v>
          </cell>
          <cell r="L397">
            <v>6.28</v>
          </cell>
          <cell r="M397">
            <v>6.6</v>
          </cell>
          <cell r="N397">
            <v>6.96</v>
          </cell>
          <cell r="O397">
            <v>7.31</v>
          </cell>
          <cell r="P397">
            <v>7.57</v>
          </cell>
          <cell r="Q397">
            <v>7.69</v>
          </cell>
        </row>
        <row r="398">
          <cell r="A398" t="str">
            <v xml:space="preserve"> 1/31/77</v>
          </cell>
          <cell r="C398">
            <v>4.62</v>
          </cell>
          <cell r="D398">
            <v>4.8499999999999996</v>
          </cell>
          <cell r="E398">
            <v>5.18</v>
          </cell>
          <cell r="F398">
            <v>5.47</v>
          </cell>
          <cell r="G398">
            <v>5.61</v>
          </cell>
          <cell r="H398">
            <v>6.04</v>
          </cell>
          <cell r="I398">
            <v>6.26</v>
          </cell>
          <cell r="J398">
            <v>6.65</v>
          </cell>
          <cell r="K398">
            <v>6.85</v>
          </cell>
          <cell r="L398">
            <v>7.04</v>
          </cell>
          <cell r="M398">
            <v>7.25</v>
          </cell>
          <cell r="N398">
            <v>7.5</v>
          </cell>
          <cell r="O398">
            <v>7.75</v>
          </cell>
          <cell r="P398">
            <v>7.92</v>
          </cell>
          <cell r="Q398">
            <v>7.99</v>
          </cell>
        </row>
        <row r="399">
          <cell r="A399" t="str">
            <v xml:space="preserve"> 2/28/77</v>
          </cell>
          <cell r="C399">
            <v>4.5199999999999996</v>
          </cell>
          <cell r="D399">
            <v>4.82</v>
          </cell>
          <cell r="E399">
            <v>5.0999999999999996</v>
          </cell>
          <cell r="F399">
            <v>5.38</v>
          </cell>
          <cell r="G399">
            <v>5.52</v>
          </cell>
          <cell r="H399">
            <v>5.98</v>
          </cell>
          <cell r="I399">
            <v>6.21</v>
          </cell>
          <cell r="J399">
            <v>6.64</v>
          </cell>
          <cell r="K399">
            <v>6.86</v>
          </cell>
          <cell r="L399">
            <v>7.08</v>
          </cell>
          <cell r="M399">
            <v>7.32</v>
          </cell>
          <cell r="N399">
            <v>7.58</v>
          </cell>
          <cell r="O399">
            <v>7.82</v>
          </cell>
          <cell r="P399">
            <v>7.98</v>
          </cell>
          <cell r="Q399">
            <v>8.15</v>
          </cell>
        </row>
        <row r="400">
          <cell r="A400" t="str">
            <v xml:space="preserve"> 3/31/77</v>
          </cell>
          <cell r="C400">
            <v>4.54</v>
          </cell>
          <cell r="D400">
            <v>4.68</v>
          </cell>
          <cell r="E400">
            <v>4.92</v>
          </cell>
          <cell r="F400">
            <v>5.28</v>
          </cell>
          <cell r="G400">
            <v>5.46</v>
          </cell>
          <cell r="H400">
            <v>5.8</v>
          </cell>
          <cell r="I400">
            <v>5.98</v>
          </cell>
          <cell r="J400">
            <v>6.52</v>
          </cell>
          <cell r="K400">
            <v>6.79</v>
          </cell>
          <cell r="L400">
            <v>7.02</v>
          </cell>
          <cell r="M400">
            <v>7.29</v>
          </cell>
          <cell r="N400">
            <v>7.56</v>
          </cell>
          <cell r="O400">
            <v>7.81</v>
          </cell>
          <cell r="P400">
            <v>7.95</v>
          </cell>
          <cell r="Q400">
            <v>8.1</v>
          </cell>
        </row>
        <row r="401">
          <cell r="A401" t="str">
            <v xml:space="preserve"> 4/29/77</v>
          </cell>
          <cell r="C401">
            <v>4.42</v>
          </cell>
          <cell r="D401">
            <v>4.83</v>
          </cell>
          <cell r="E401">
            <v>5.0999999999999996</v>
          </cell>
          <cell r="F401">
            <v>5.42</v>
          </cell>
          <cell r="G401">
            <v>5.58</v>
          </cell>
          <cell r="H401">
            <v>5.89</v>
          </cell>
          <cell r="I401">
            <v>6.04</v>
          </cell>
          <cell r="J401">
            <v>6.52</v>
          </cell>
          <cell r="K401">
            <v>6.75</v>
          </cell>
          <cell r="L401">
            <v>7</v>
          </cell>
          <cell r="M401">
            <v>7.29</v>
          </cell>
          <cell r="N401">
            <v>7.57</v>
          </cell>
          <cell r="O401">
            <v>7.83</v>
          </cell>
          <cell r="P401">
            <v>7.95</v>
          </cell>
          <cell r="Q401">
            <v>8.06</v>
          </cell>
        </row>
        <row r="402">
          <cell r="A402" t="str">
            <v xml:space="preserve"> 5/31/77</v>
          </cell>
          <cell r="C402">
            <v>4.76</v>
          </cell>
          <cell r="D402">
            <v>5.13</v>
          </cell>
          <cell r="E402">
            <v>5.4</v>
          </cell>
          <cell r="F402">
            <v>5.67</v>
          </cell>
          <cell r="G402">
            <v>5.8</v>
          </cell>
          <cell r="H402">
            <v>6.02</v>
          </cell>
          <cell r="I402">
            <v>6.13</v>
          </cell>
          <cell r="J402">
            <v>6.55</v>
          </cell>
          <cell r="K402">
            <v>6.77</v>
          </cell>
          <cell r="L402">
            <v>6.97</v>
          </cell>
          <cell r="M402">
            <v>7.21</v>
          </cell>
          <cell r="N402">
            <v>7.5</v>
          </cell>
          <cell r="O402">
            <v>7.79</v>
          </cell>
          <cell r="P402">
            <v>7.91</v>
          </cell>
          <cell r="Q402">
            <v>8</v>
          </cell>
        </row>
        <row r="403">
          <cell r="A403" t="str">
            <v xml:space="preserve"> 6/30/77</v>
          </cell>
          <cell r="C403">
            <v>4.95</v>
          </cell>
          <cell r="D403">
            <v>5.12</v>
          </cell>
          <cell r="E403">
            <v>5.37</v>
          </cell>
          <cell r="F403">
            <v>5.58</v>
          </cell>
          <cell r="G403">
            <v>5.69</v>
          </cell>
          <cell r="H403">
            <v>5.88</v>
          </cell>
          <cell r="I403">
            <v>5.97</v>
          </cell>
          <cell r="J403">
            <v>6.34</v>
          </cell>
          <cell r="K403">
            <v>6.52</v>
          </cell>
          <cell r="L403">
            <v>6.76</v>
          </cell>
          <cell r="M403">
            <v>7.03</v>
          </cell>
          <cell r="N403">
            <v>7.36</v>
          </cell>
          <cell r="O403">
            <v>7.67</v>
          </cell>
          <cell r="P403">
            <v>7.75</v>
          </cell>
          <cell r="Q403">
            <v>7.78</v>
          </cell>
        </row>
        <row r="404">
          <cell r="A404" t="str">
            <v xml:space="preserve"> 7/29/77</v>
          </cell>
          <cell r="C404">
            <v>5.26</v>
          </cell>
          <cell r="D404">
            <v>5.55</v>
          </cell>
          <cell r="E404">
            <v>5.85</v>
          </cell>
          <cell r="F404">
            <v>6.05</v>
          </cell>
          <cell r="G404">
            <v>6.15</v>
          </cell>
          <cell r="H404">
            <v>6.32</v>
          </cell>
          <cell r="I404">
            <v>6.41</v>
          </cell>
          <cell r="J404">
            <v>6.74</v>
          </cell>
          <cell r="K404">
            <v>6.91</v>
          </cell>
          <cell r="L404">
            <v>7.07</v>
          </cell>
          <cell r="M404">
            <v>7.25</v>
          </cell>
          <cell r="N404">
            <v>7.51</v>
          </cell>
          <cell r="O404">
            <v>7.79</v>
          </cell>
          <cell r="P404">
            <v>7.92</v>
          </cell>
          <cell r="Q404">
            <v>8.0500000000000007</v>
          </cell>
        </row>
        <row r="405">
          <cell r="A405" t="str">
            <v xml:space="preserve"> 8/31/77</v>
          </cell>
          <cell r="C405">
            <v>5.35</v>
          </cell>
          <cell r="D405">
            <v>5.69</v>
          </cell>
          <cell r="E405">
            <v>6.07</v>
          </cell>
          <cell r="F405">
            <v>6.23</v>
          </cell>
          <cell r="G405">
            <v>6.32</v>
          </cell>
          <cell r="H405">
            <v>6.44</v>
          </cell>
          <cell r="I405">
            <v>6.51</v>
          </cell>
          <cell r="J405">
            <v>6.75</v>
          </cell>
          <cell r="K405">
            <v>6.87</v>
          </cell>
          <cell r="L405">
            <v>7</v>
          </cell>
          <cell r="M405">
            <v>7.14</v>
          </cell>
          <cell r="N405">
            <v>7.34</v>
          </cell>
          <cell r="O405">
            <v>7.56</v>
          </cell>
          <cell r="P405">
            <v>7.74</v>
          </cell>
          <cell r="Q405">
            <v>7.85</v>
          </cell>
        </row>
        <row r="406">
          <cell r="A406" t="str">
            <v xml:space="preserve"> 9/30/77</v>
          </cell>
          <cell r="C406">
            <v>5.98</v>
          </cell>
          <cell r="D406">
            <v>6.14</v>
          </cell>
          <cell r="E406">
            <v>6.45</v>
          </cell>
          <cell r="F406">
            <v>6.57</v>
          </cell>
          <cell r="G406">
            <v>6.63</v>
          </cell>
          <cell r="H406">
            <v>6.74</v>
          </cell>
          <cell r="I406">
            <v>6.79</v>
          </cell>
          <cell r="J406">
            <v>6.92</v>
          </cell>
          <cell r="K406">
            <v>6.99</v>
          </cell>
          <cell r="L406">
            <v>7.1</v>
          </cell>
          <cell r="M406">
            <v>7.24</v>
          </cell>
          <cell r="N406">
            <v>7.47</v>
          </cell>
          <cell r="O406">
            <v>7.72</v>
          </cell>
          <cell r="P406">
            <v>7.86</v>
          </cell>
          <cell r="Q406">
            <v>8</v>
          </cell>
        </row>
        <row r="407">
          <cell r="A407" t="str">
            <v>10/31/77</v>
          </cell>
          <cell r="C407">
            <v>6.1</v>
          </cell>
          <cell r="D407">
            <v>6.41</v>
          </cell>
          <cell r="E407">
            <v>6.78</v>
          </cell>
          <cell r="F407">
            <v>6.92</v>
          </cell>
          <cell r="G407">
            <v>6.99</v>
          </cell>
          <cell r="H407">
            <v>7.09</v>
          </cell>
          <cell r="I407">
            <v>7.15</v>
          </cell>
          <cell r="J407">
            <v>7.31</v>
          </cell>
          <cell r="K407">
            <v>7.39</v>
          </cell>
          <cell r="L407">
            <v>7.44</v>
          </cell>
          <cell r="M407">
            <v>7.5</v>
          </cell>
          <cell r="N407">
            <v>7.63</v>
          </cell>
          <cell r="O407">
            <v>7.77</v>
          </cell>
          <cell r="P407">
            <v>7.93</v>
          </cell>
          <cell r="Q407">
            <v>8.1</v>
          </cell>
        </row>
        <row r="408">
          <cell r="A408" t="str">
            <v>11/30/77</v>
          </cell>
          <cell r="C408">
            <v>5.69</v>
          </cell>
          <cell r="D408">
            <v>6.25</v>
          </cell>
          <cell r="E408">
            <v>6.64</v>
          </cell>
          <cell r="F408">
            <v>6.8</v>
          </cell>
          <cell r="G408">
            <v>6.88</v>
          </cell>
          <cell r="H408">
            <v>7.02</v>
          </cell>
          <cell r="I408">
            <v>7.08</v>
          </cell>
          <cell r="J408">
            <v>7.22</v>
          </cell>
          <cell r="K408">
            <v>7.29</v>
          </cell>
          <cell r="L408">
            <v>7.36</v>
          </cell>
          <cell r="M408">
            <v>7.45</v>
          </cell>
          <cell r="N408">
            <v>7.6</v>
          </cell>
          <cell r="O408">
            <v>7.77</v>
          </cell>
          <cell r="P408">
            <v>7.93</v>
          </cell>
          <cell r="Q408">
            <v>8.11</v>
          </cell>
        </row>
        <row r="409">
          <cell r="A409" t="str">
            <v>12/30/77</v>
          </cell>
          <cell r="C409">
            <v>5.61</v>
          </cell>
          <cell r="D409">
            <v>6.36</v>
          </cell>
          <cell r="E409">
            <v>6.73</v>
          </cell>
          <cell r="F409">
            <v>6.9</v>
          </cell>
          <cell r="G409">
            <v>6.99</v>
          </cell>
          <cell r="H409">
            <v>7.14</v>
          </cell>
          <cell r="I409">
            <v>7.21</v>
          </cell>
          <cell r="J409">
            <v>7.44</v>
          </cell>
          <cell r="K409">
            <v>7.55</v>
          </cell>
          <cell r="L409">
            <v>7.63</v>
          </cell>
          <cell r="M409">
            <v>7.73</v>
          </cell>
          <cell r="N409">
            <v>7.87</v>
          </cell>
          <cell r="O409">
            <v>8.02</v>
          </cell>
          <cell r="P409">
            <v>8.16</v>
          </cell>
          <cell r="Q409">
            <v>8.32</v>
          </cell>
        </row>
        <row r="410">
          <cell r="A410" t="str">
            <v xml:space="preserve"> 1/31/78</v>
          </cell>
          <cell r="C410">
            <v>6.09</v>
          </cell>
          <cell r="D410">
            <v>6.63</v>
          </cell>
          <cell r="E410">
            <v>6.96</v>
          </cell>
          <cell r="F410">
            <v>7.16</v>
          </cell>
          <cell r="G410">
            <v>7.25</v>
          </cell>
          <cell r="H410">
            <v>7.42</v>
          </cell>
          <cell r="I410">
            <v>7.5</v>
          </cell>
          <cell r="J410">
            <v>7.66</v>
          </cell>
          <cell r="K410">
            <v>7.74</v>
          </cell>
          <cell r="L410">
            <v>7.81</v>
          </cell>
          <cell r="M410">
            <v>7.88</v>
          </cell>
          <cell r="N410">
            <v>8.0299999999999994</v>
          </cell>
          <cell r="O410">
            <v>8.19</v>
          </cell>
          <cell r="P410">
            <v>8.3000000000000007</v>
          </cell>
          <cell r="Q410">
            <v>8.43</v>
          </cell>
        </row>
        <row r="411">
          <cell r="A411" t="str">
            <v xml:space="preserve"> 2/28/78</v>
          </cell>
          <cell r="C411">
            <v>6.15</v>
          </cell>
          <cell r="D411">
            <v>6.61</v>
          </cell>
          <cell r="E411">
            <v>6.99</v>
          </cell>
          <cell r="F411">
            <v>7.19</v>
          </cell>
          <cell r="G411">
            <v>7.29</v>
          </cell>
          <cell r="H411">
            <v>7.48</v>
          </cell>
          <cell r="I411">
            <v>7.57</v>
          </cell>
          <cell r="J411">
            <v>7.76</v>
          </cell>
          <cell r="K411">
            <v>7.85</v>
          </cell>
          <cell r="L411">
            <v>7.9</v>
          </cell>
          <cell r="M411">
            <v>7.96</v>
          </cell>
          <cell r="N411">
            <v>8.1</v>
          </cell>
          <cell r="O411">
            <v>8.26</v>
          </cell>
          <cell r="P411">
            <v>8.33</v>
          </cell>
          <cell r="Q411">
            <v>8.41</v>
          </cell>
        </row>
        <row r="412">
          <cell r="A412" t="str">
            <v xml:space="preserve"> 3/31/78</v>
          </cell>
          <cell r="C412">
            <v>6.68</v>
          </cell>
          <cell r="D412">
            <v>6.69</v>
          </cell>
          <cell r="E412">
            <v>7.03</v>
          </cell>
          <cell r="F412">
            <v>7.32</v>
          </cell>
          <cell r="G412">
            <v>7.47</v>
          </cell>
          <cell r="H412">
            <v>7.62</v>
          </cell>
          <cell r="I412">
            <v>7.7</v>
          </cell>
          <cell r="J412">
            <v>7.84</v>
          </cell>
          <cell r="K412">
            <v>7.92</v>
          </cell>
          <cell r="L412">
            <v>7.99</v>
          </cell>
          <cell r="M412">
            <v>8.08</v>
          </cell>
          <cell r="N412">
            <v>8.19</v>
          </cell>
          <cell r="O412">
            <v>8.31</v>
          </cell>
          <cell r="P412">
            <v>8.3800000000000008</v>
          </cell>
          <cell r="Q412">
            <v>8.44</v>
          </cell>
        </row>
        <row r="413">
          <cell r="A413" t="str">
            <v xml:space="preserve"> 4/28/78</v>
          </cell>
          <cell r="C413">
            <v>6.3</v>
          </cell>
          <cell r="D413">
            <v>6.57</v>
          </cell>
          <cell r="E413">
            <v>7.17</v>
          </cell>
          <cell r="F413">
            <v>7.5</v>
          </cell>
          <cell r="G413">
            <v>7.68</v>
          </cell>
          <cell r="H413">
            <v>7.87</v>
          </cell>
          <cell r="I413">
            <v>7.97</v>
          </cell>
          <cell r="J413">
            <v>8.01</v>
          </cell>
          <cell r="K413">
            <v>8.0299999999999994</v>
          </cell>
          <cell r="L413">
            <v>8.1</v>
          </cell>
          <cell r="M413">
            <v>8.18</v>
          </cell>
          <cell r="N413">
            <v>8.31</v>
          </cell>
          <cell r="O413">
            <v>8.4499999999999993</v>
          </cell>
          <cell r="P413">
            <v>8.49</v>
          </cell>
          <cell r="Q413">
            <v>8.5299999999999994</v>
          </cell>
        </row>
        <row r="414">
          <cell r="A414" t="str">
            <v xml:space="preserve"> 5/31/78</v>
          </cell>
          <cell r="C414">
            <v>6.53</v>
          </cell>
          <cell r="D414">
            <v>6.83</v>
          </cell>
          <cell r="E414">
            <v>7.44</v>
          </cell>
          <cell r="F414">
            <v>7.81</v>
          </cell>
          <cell r="G414">
            <v>8</v>
          </cell>
          <cell r="H414">
            <v>8.1300000000000008</v>
          </cell>
          <cell r="I414">
            <v>8.19</v>
          </cell>
          <cell r="J414">
            <v>8.24</v>
          </cell>
          <cell r="K414">
            <v>8.26</v>
          </cell>
          <cell r="L414">
            <v>8.31</v>
          </cell>
          <cell r="M414">
            <v>8.3699999999999992</v>
          </cell>
          <cell r="N414">
            <v>8.4700000000000006</v>
          </cell>
          <cell r="O414">
            <v>8.59</v>
          </cell>
          <cell r="P414">
            <v>8.58</v>
          </cell>
          <cell r="Q414">
            <v>8.5500000000000007</v>
          </cell>
        </row>
        <row r="415">
          <cell r="A415" t="str">
            <v xml:space="preserve"> 6/30/78</v>
          </cell>
          <cell r="C415">
            <v>6.67</v>
          </cell>
          <cell r="D415">
            <v>7.32</v>
          </cell>
          <cell r="E415">
            <v>7.8</v>
          </cell>
          <cell r="F415">
            <v>8.2100000000000009</v>
          </cell>
          <cell r="G415">
            <v>8.42</v>
          </cell>
          <cell r="H415">
            <v>8.52</v>
          </cell>
          <cell r="I415">
            <v>8.57</v>
          </cell>
          <cell r="J415">
            <v>8.5500000000000007</v>
          </cell>
          <cell r="K415">
            <v>8.5399999999999991</v>
          </cell>
          <cell r="L415">
            <v>8.56</v>
          </cell>
          <cell r="M415">
            <v>8.58</v>
          </cell>
          <cell r="N415">
            <v>8.6300000000000008</v>
          </cell>
          <cell r="O415">
            <v>8.67</v>
          </cell>
          <cell r="P415">
            <v>8.61</v>
          </cell>
          <cell r="Q415">
            <v>8.52</v>
          </cell>
        </row>
        <row r="416">
          <cell r="A416" t="str">
            <v xml:space="preserve"> 7/31/78</v>
          </cell>
          <cell r="C416">
            <v>6.61</v>
          </cell>
          <cell r="D416">
            <v>7.08</v>
          </cell>
          <cell r="E416">
            <v>7.68</v>
          </cell>
          <cell r="F416">
            <v>8.15</v>
          </cell>
          <cell r="G416">
            <v>8.39</v>
          </cell>
          <cell r="H416">
            <v>8.4700000000000006</v>
          </cell>
          <cell r="I416">
            <v>8.51</v>
          </cell>
          <cell r="J416">
            <v>8.48</v>
          </cell>
          <cell r="K416">
            <v>8.4700000000000006</v>
          </cell>
          <cell r="L416">
            <v>8.49</v>
          </cell>
          <cell r="M416">
            <v>8.51</v>
          </cell>
          <cell r="N416">
            <v>8.56</v>
          </cell>
          <cell r="O416">
            <v>8.61</v>
          </cell>
          <cell r="P416">
            <v>8.6</v>
          </cell>
          <cell r="Q416">
            <v>8.58</v>
          </cell>
        </row>
        <row r="417">
          <cell r="A417" t="str">
            <v xml:space="preserve"> 8/31/78</v>
          </cell>
          <cell r="C417">
            <v>7.74</v>
          </cell>
          <cell r="D417">
            <v>7.8</v>
          </cell>
          <cell r="E417">
            <v>8.0299999999999994</v>
          </cell>
          <cell r="F417">
            <v>8.33</v>
          </cell>
          <cell r="G417">
            <v>8.48</v>
          </cell>
          <cell r="H417">
            <v>8.49</v>
          </cell>
          <cell r="I417">
            <v>8.5</v>
          </cell>
          <cell r="J417">
            <v>8.4600000000000009</v>
          </cell>
          <cell r="K417">
            <v>8.44</v>
          </cell>
          <cell r="L417">
            <v>8.43</v>
          </cell>
          <cell r="M417">
            <v>8.42</v>
          </cell>
          <cell r="N417">
            <v>8.44</v>
          </cell>
          <cell r="O417">
            <v>8.4600000000000009</v>
          </cell>
          <cell r="P417">
            <v>8.4499999999999993</v>
          </cell>
          <cell r="Q417">
            <v>8.43</v>
          </cell>
        </row>
        <row r="418">
          <cell r="A418" t="str">
            <v xml:space="preserve"> 9/29/78</v>
          </cell>
          <cell r="C418">
            <v>8.0500000000000007</v>
          </cell>
          <cell r="D418">
            <v>8.4499999999999993</v>
          </cell>
          <cell r="E418">
            <v>8.7799999999999994</v>
          </cell>
          <cell r="F418">
            <v>8.86</v>
          </cell>
          <cell r="G418">
            <v>8.9</v>
          </cell>
          <cell r="H418">
            <v>8.73</v>
          </cell>
          <cell r="I418">
            <v>8.65</v>
          </cell>
          <cell r="J418">
            <v>8.5299999999999994</v>
          </cell>
          <cell r="K418">
            <v>8.4700000000000006</v>
          </cell>
          <cell r="L418">
            <v>8.48</v>
          </cell>
          <cell r="M418">
            <v>8.49</v>
          </cell>
          <cell r="N418">
            <v>8.5500000000000007</v>
          </cell>
          <cell r="O418">
            <v>8.6199999999999992</v>
          </cell>
          <cell r="P418">
            <v>8.58</v>
          </cell>
          <cell r="Q418">
            <v>8.52</v>
          </cell>
        </row>
        <row r="419">
          <cell r="A419" t="str">
            <v>10/31/78</v>
          </cell>
          <cell r="C419">
            <v>8.9499999999999993</v>
          </cell>
          <cell r="D419">
            <v>8.9700000000000006</v>
          </cell>
          <cell r="E419">
            <v>9.64</v>
          </cell>
          <cell r="F419">
            <v>9.75</v>
          </cell>
          <cell r="G419">
            <v>9.8000000000000007</v>
          </cell>
          <cell r="H419">
            <v>9.5</v>
          </cell>
          <cell r="I419">
            <v>9.34</v>
          </cell>
          <cell r="J419">
            <v>9.1</v>
          </cell>
          <cell r="K419">
            <v>8.98</v>
          </cell>
          <cell r="L419">
            <v>8.93</v>
          </cell>
          <cell r="M419">
            <v>8.8699999999999992</v>
          </cell>
          <cell r="N419">
            <v>8.83</v>
          </cell>
          <cell r="O419">
            <v>8.81</v>
          </cell>
          <cell r="P419">
            <v>8.77</v>
          </cell>
          <cell r="Q419">
            <v>8.74</v>
          </cell>
        </row>
        <row r="420">
          <cell r="A420" t="str">
            <v>11/30/78</v>
          </cell>
          <cell r="C420">
            <v>9.08</v>
          </cell>
          <cell r="D420">
            <v>9.4</v>
          </cell>
          <cell r="E420">
            <v>9.8000000000000007</v>
          </cell>
          <cell r="F420">
            <v>10.039999999999999</v>
          </cell>
          <cell r="G420">
            <v>10.15</v>
          </cell>
          <cell r="H420">
            <v>9.83</v>
          </cell>
          <cell r="I420">
            <v>9.67</v>
          </cell>
          <cell r="J420">
            <v>9.19</v>
          </cell>
          <cell r="K420">
            <v>8.9499999999999993</v>
          </cell>
          <cell r="L420">
            <v>8.89</v>
          </cell>
          <cell r="M420">
            <v>8.83</v>
          </cell>
          <cell r="N420">
            <v>8.81</v>
          </cell>
          <cell r="O420">
            <v>8.81</v>
          </cell>
          <cell r="P420">
            <v>8.6999999999999993</v>
          </cell>
          <cell r="Q420">
            <v>8.56</v>
          </cell>
        </row>
        <row r="421">
          <cell r="A421" t="str">
            <v>12/29/78</v>
          </cell>
          <cell r="C421">
            <v>8.93</v>
          </cell>
          <cell r="D421">
            <v>9.7100000000000009</v>
          </cell>
          <cell r="E421">
            <v>10.210000000000001</v>
          </cell>
          <cell r="F421">
            <v>10.37</v>
          </cell>
          <cell r="G421">
            <v>10.45</v>
          </cell>
          <cell r="H421">
            <v>9.93</v>
          </cell>
          <cell r="I421">
            <v>9.67</v>
          </cell>
          <cell r="J421">
            <v>9.19</v>
          </cell>
          <cell r="K421">
            <v>8.9600000000000009</v>
          </cell>
          <cell r="L421">
            <v>8.9</v>
          </cell>
          <cell r="M421">
            <v>8.83</v>
          </cell>
          <cell r="N421">
            <v>8.81</v>
          </cell>
          <cell r="O421">
            <v>8.8000000000000007</v>
          </cell>
          <cell r="P421">
            <v>8.6999999999999993</v>
          </cell>
          <cell r="Q421">
            <v>8.56</v>
          </cell>
        </row>
        <row r="422">
          <cell r="A422" t="str">
            <v xml:space="preserve"> 1/31/79</v>
          </cell>
          <cell r="C422">
            <v>9.75</v>
          </cell>
          <cell r="D422">
            <v>9.7200000000000006</v>
          </cell>
          <cell r="E422">
            <v>9.9600000000000009</v>
          </cell>
          <cell r="F422">
            <v>10.09</v>
          </cell>
          <cell r="G422">
            <v>10.15</v>
          </cell>
          <cell r="H422">
            <v>9.92</v>
          </cell>
          <cell r="I422">
            <v>9.81</v>
          </cell>
          <cell r="J422">
            <v>9.25</v>
          </cell>
          <cell r="K422">
            <v>8.9700000000000006</v>
          </cell>
          <cell r="L422">
            <v>8.98</v>
          </cell>
          <cell r="M422">
            <v>8.99</v>
          </cell>
          <cell r="N422">
            <v>8.94</v>
          </cell>
          <cell r="O422">
            <v>8.86</v>
          </cell>
          <cell r="P422">
            <v>8.74</v>
          </cell>
          <cell r="Q422">
            <v>8.6</v>
          </cell>
        </row>
        <row r="423">
          <cell r="A423" t="str">
            <v xml:space="preserve"> 2/28/79</v>
          </cell>
          <cell r="C423">
            <v>9.65</v>
          </cell>
          <cell r="D423">
            <v>9.8800000000000008</v>
          </cell>
          <cell r="E423">
            <v>10.1</v>
          </cell>
          <cell r="F423">
            <v>10.24</v>
          </cell>
          <cell r="G423">
            <v>10.31</v>
          </cell>
          <cell r="H423">
            <v>10.1</v>
          </cell>
          <cell r="I423">
            <v>10</v>
          </cell>
          <cell r="J423">
            <v>9.52</v>
          </cell>
          <cell r="K423">
            <v>9.2799999999999994</v>
          </cell>
          <cell r="L423">
            <v>9.24</v>
          </cell>
          <cell r="M423">
            <v>9.19</v>
          </cell>
          <cell r="N423">
            <v>9.1</v>
          </cell>
          <cell r="O423">
            <v>9.01</v>
          </cell>
          <cell r="P423">
            <v>8.93</v>
          </cell>
          <cell r="Q423">
            <v>8.85</v>
          </cell>
        </row>
        <row r="424">
          <cell r="A424" t="str">
            <v xml:space="preserve"> 3/30/79</v>
          </cell>
          <cell r="C424">
            <v>9.8000000000000007</v>
          </cell>
          <cell r="D424">
            <v>10.01</v>
          </cell>
          <cell r="E424">
            <v>10.02</v>
          </cell>
          <cell r="F424">
            <v>9.9600000000000009</v>
          </cell>
          <cell r="G424">
            <v>9.93</v>
          </cell>
          <cell r="H424">
            <v>9.9</v>
          </cell>
          <cell r="I424">
            <v>9.8800000000000008</v>
          </cell>
          <cell r="J424">
            <v>9.4700000000000006</v>
          </cell>
          <cell r="K424">
            <v>9.27</v>
          </cell>
          <cell r="L424">
            <v>9.19</v>
          </cell>
          <cell r="M424">
            <v>9.11</v>
          </cell>
          <cell r="N424">
            <v>9.0500000000000007</v>
          </cell>
          <cell r="O424">
            <v>9</v>
          </cell>
          <cell r="P424">
            <v>8.8800000000000008</v>
          </cell>
          <cell r="Q424">
            <v>8.73</v>
          </cell>
        </row>
        <row r="425">
          <cell r="A425" t="str">
            <v xml:space="preserve"> 4/30/79</v>
          </cell>
          <cell r="C425">
            <v>9.7899999999999991</v>
          </cell>
          <cell r="D425">
            <v>10.039999999999999</v>
          </cell>
          <cell r="E425">
            <v>10.130000000000001</v>
          </cell>
          <cell r="F425">
            <v>10.130000000000001</v>
          </cell>
          <cell r="G425">
            <v>10.119999999999999</v>
          </cell>
          <cell r="H425">
            <v>10.039999999999999</v>
          </cell>
          <cell r="I425">
            <v>10</v>
          </cell>
          <cell r="J425">
            <v>9.59</v>
          </cell>
          <cell r="K425">
            <v>9.3800000000000008</v>
          </cell>
          <cell r="L425">
            <v>9.34</v>
          </cell>
          <cell r="M425">
            <v>9.2899999999999991</v>
          </cell>
          <cell r="N425">
            <v>9.26</v>
          </cell>
          <cell r="O425">
            <v>9.24</v>
          </cell>
          <cell r="P425">
            <v>9.11</v>
          </cell>
          <cell r="Q425">
            <v>8.94</v>
          </cell>
        </row>
        <row r="426">
          <cell r="A426" t="str">
            <v xml:space="preserve"> 5/31/79</v>
          </cell>
          <cell r="C426">
            <v>9.94</v>
          </cell>
          <cell r="D426">
            <v>10.050000000000001</v>
          </cell>
          <cell r="E426">
            <v>10.029999999999999</v>
          </cell>
          <cell r="F426">
            <v>9.9700000000000006</v>
          </cell>
          <cell r="G426">
            <v>9.9499999999999993</v>
          </cell>
          <cell r="H426">
            <v>9.75</v>
          </cell>
          <cell r="I426">
            <v>9.64</v>
          </cell>
          <cell r="J426">
            <v>9.2100000000000009</v>
          </cell>
          <cell r="K426">
            <v>8.99</v>
          </cell>
          <cell r="L426">
            <v>8.99</v>
          </cell>
          <cell r="M426">
            <v>8.98</v>
          </cell>
          <cell r="N426">
            <v>9.0399999999999991</v>
          </cell>
          <cell r="O426">
            <v>9.1199999999999992</v>
          </cell>
          <cell r="P426">
            <v>9.01</v>
          </cell>
          <cell r="Q426">
            <v>8.8699999999999992</v>
          </cell>
        </row>
        <row r="427">
          <cell r="A427" t="str">
            <v xml:space="preserve"> 6/29/79</v>
          </cell>
          <cell r="C427">
            <v>9.0500000000000007</v>
          </cell>
          <cell r="D427">
            <v>9.39</v>
          </cell>
          <cell r="E427">
            <v>9.4499999999999993</v>
          </cell>
          <cell r="F427">
            <v>9.33</v>
          </cell>
          <cell r="G427">
            <v>9.27</v>
          </cell>
          <cell r="H427">
            <v>9.02</v>
          </cell>
          <cell r="I427">
            <v>8.9</v>
          </cell>
          <cell r="J427">
            <v>8.7200000000000006</v>
          </cell>
          <cell r="K427">
            <v>8.64</v>
          </cell>
          <cell r="L427">
            <v>8.66</v>
          </cell>
          <cell r="M427">
            <v>8.69</v>
          </cell>
          <cell r="N427">
            <v>8.7799999999999994</v>
          </cell>
          <cell r="O427">
            <v>8.8699999999999992</v>
          </cell>
          <cell r="P427">
            <v>8.75</v>
          </cell>
          <cell r="Q427">
            <v>8.58</v>
          </cell>
        </row>
        <row r="428">
          <cell r="A428" t="str">
            <v xml:space="preserve"> 7/31/79</v>
          </cell>
          <cell r="C428">
            <v>9.27</v>
          </cell>
          <cell r="D428">
            <v>9.59</v>
          </cell>
          <cell r="E428">
            <v>9.89</v>
          </cell>
          <cell r="F428">
            <v>9.8000000000000007</v>
          </cell>
          <cell r="G428">
            <v>9.75</v>
          </cell>
          <cell r="H428">
            <v>9.4600000000000009</v>
          </cell>
          <cell r="I428">
            <v>9.31</v>
          </cell>
          <cell r="J428">
            <v>9.07</v>
          </cell>
          <cell r="K428">
            <v>8.9499999999999993</v>
          </cell>
          <cell r="L428">
            <v>8.9600000000000009</v>
          </cell>
          <cell r="M428">
            <v>8.9700000000000006</v>
          </cell>
          <cell r="N428">
            <v>8.99</v>
          </cell>
          <cell r="O428">
            <v>9.02</v>
          </cell>
          <cell r="P428">
            <v>8.85</v>
          </cell>
          <cell r="Q428">
            <v>8.61</v>
          </cell>
        </row>
        <row r="429">
          <cell r="A429" t="str">
            <v xml:space="preserve"> 8/31/79</v>
          </cell>
          <cell r="C429">
            <v>10.130000000000001</v>
          </cell>
          <cell r="D429">
            <v>10.27</v>
          </cell>
          <cell r="E429">
            <v>10.36</v>
          </cell>
          <cell r="F429">
            <v>10.45</v>
          </cell>
          <cell r="G429">
            <v>10.49</v>
          </cell>
          <cell r="H429">
            <v>10.07</v>
          </cell>
          <cell r="I429">
            <v>9.86</v>
          </cell>
          <cell r="J429">
            <v>9.57</v>
          </cell>
          <cell r="K429">
            <v>9.43</v>
          </cell>
          <cell r="L429">
            <v>9.34</v>
          </cell>
          <cell r="M429">
            <v>9.25</v>
          </cell>
          <cell r="N429">
            <v>9.1300000000000008</v>
          </cell>
          <cell r="O429">
            <v>9.01</v>
          </cell>
          <cell r="P429">
            <v>8.81</v>
          </cell>
          <cell r="Q429">
            <v>8.58</v>
          </cell>
        </row>
        <row r="430">
          <cell r="A430" t="str">
            <v xml:space="preserve"> 9/28/79</v>
          </cell>
          <cell r="C430">
            <v>10.28</v>
          </cell>
          <cell r="D430">
            <v>10.63</v>
          </cell>
          <cell r="E430">
            <v>10.86</v>
          </cell>
          <cell r="F430">
            <v>10.93</v>
          </cell>
          <cell r="G430">
            <v>10.96</v>
          </cell>
          <cell r="H430">
            <v>10.48</v>
          </cell>
          <cell r="I430">
            <v>10.24</v>
          </cell>
          <cell r="J430">
            <v>9.83</v>
          </cell>
          <cell r="K430">
            <v>9.6300000000000008</v>
          </cell>
          <cell r="L430">
            <v>9.5299999999999994</v>
          </cell>
          <cell r="M430">
            <v>9.42</v>
          </cell>
          <cell r="N430">
            <v>9.3699999999999992</v>
          </cell>
          <cell r="O430">
            <v>9.35</v>
          </cell>
          <cell r="P430">
            <v>9.0399999999999991</v>
          </cell>
          <cell r="Q430">
            <v>8.64</v>
          </cell>
        </row>
        <row r="431">
          <cell r="A431" t="str">
            <v>10/31/79</v>
          </cell>
          <cell r="C431">
            <v>11.85</v>
          </cell>
          <cell r="D431">
            <v>12.87</v>
          </cell>
          <cell r="E431">
            <v>13.13</v>
          </cell>
          <cell r="F431">
            <v>13.01</v>
          </cell>
          <cell r="G431">
            <v>12.95</v>
          </cell>
          <cell r="H431">
            <v>12.45</v>
          </cell>
          <cell r="I431">
            <v>12.19</v>
          </cell>
          <cell r="J431">
            <v>11.59</v>
          </cell>
          <cell r="K431">
            <v>11.28</v>
          </cell>
          <cell r="L431">
            <v>11.09</v>
          </cell>
          <cell r="M431">
            <v>10.87</v>
          </cell>
          <cell r="N431">
            <v>10.57</v>
          </cell>
          <cell r="O431">
            <v>10.25</v>
          </cell>
          <cell r="P431">
            <v>9.7899999999999991</v>
          </cell>
          <cell r="Q431">
            <v>9.25</v>
          </cell>
        </row>
        <row r="432">
          <cell r="A432" t="str">
            <v>11/30/79</v>
          </cell>
          <cell r="C432">
            <v>10.71</v>
          </cell>
          <cell r="D432">
            <v>12.22</v>
          </cell>
          <cell r="E432">
            <v>12.17</v>
          </cell>
          <cell r="F432">
            <v>11.76</v>
          </cell>
          <cell r="G432">
            <v>11.55</v>
          </cell>
          <cell r="H432">
            <v>11.38</v>
          </cell>
          <cell r="I432">
            <v>11.29</v>
          </cell>
          <cell r="J432">
            <v>10.64</v>
          </cell>
          <cell r="K432">
            <v>10.31</v>
          </cell>
          <cell r="L432">
            <v>10.37</v>
          </cell>
          <cell r="M432">
            <v>10.44</v>
          </cell>
          <cell r="N432">
            <v>10.31</v>
          </cell>
          <cell r="O432">
            <v>10.11</v>
          </cell>
          <cell r="P432">
            <v>9.66</v>
          </cell>
          <cell r="Q432">
            <v>9.11</v>
          </cell>
        </row>
        <row r="433">
          <cell r="A433" t="str">
            <v>12/31/79</v>
          </cell>
          <cell r="C433">
            <v>9.99</v>
          </cell>
          <cell r="D433">
            <v>12.58</v>
          </cell>
          <cell r="E433">
            <v>12.66</v>
          </cell>
          <cell r="F433">
            <v>12.09</v>
          </cell>
          <cell r="G433">
            <v>11.81</v>
          </cell>
          <cell r="H433">
            <v>11.5</v>
          </cell>
          <cell r="I433">
            <v>11.35</v>
          </cell>
          <cell r="J433">
            <v>10.7</v>
          </cell>
          <cell r="K433">
            <v>10.37</v>
          </cell>
          <cell r="L433">
            <v>10.36</v>
          </cell>
          <cell r="M433">
            <v>10.35</v>
          </cell>
          <cell r="N433">
            <v>10.32</v>
          </cell>
          <cell r="O433">
            <v>10.28</v>
          </cell>
          <cell r="P433">
            <v>9.92</v>
          </cell>
          <cell r="Q433">
            <v>9.4600000000000009</v>
          </cell>
        </row>
        <row r="434">
          <cell r="A434" t="str">
            <v xml:space="preserve"> 1/31/80</v>
          </cell>
          <cell r="C434">
            <v>11.89</v>
          </cell>
          <cell r="D434">
            <v>12.93</v>
          </cell>
          <cell r="E434">
            <v>12.89</v>
          </cell>
          <cell r="F434">
            <v>12.5</v>
          </cell>
          <cell r="G434">
            <v>12.3</v>
          </cell>
          <cell r="H434">
            <v>12.07</v>
          </cell>
          <cell r="I434">
            <v>11.95</v>
          </cell>
          <cell r="J434">
            <v>11.34</v>
          </cell>
          <cell r="K434">
            <v>11.03</v>
          </cell>
          <cell r="L434">
            <v>11.1</v>
          </cell>
          <cell r="M434">
            <v>11.17</v>
          </cell>
          <cell r="N434">
            <v>11.16</v>
          </cell>
          <cell r="O434">
            <v>11.12</v>
          </cell>
          <cell r="P434">
            <v>10.88</v>
          </cell>
          <cell r="Q434">
            <v>10.57</v>
          </cell>
        </row>
        <row r="435">
          <cell r="A435" t="str">
            <v xml:space="preserve"> 2/29/80</v>
          </cell>
          <cell r="C435">
            <v>13.95</v>
          </cell>
          <cell r="D435">
            <v>14.92</v>
          </cell>
          <cell r="E435">
            <v>15.05</v>
          </cell>
          <cell r="F435">
            <v>15.29</v>
          </cell>
          <cell r="G435">
            <v>15.42</v>
          </cell>
          <cell r="H435">
            <v>15.25</v>
          </cell>
          <cell r="I435">
            <v>15.16</v>
          </cell>
          <cell r="J435">
            <v>14.26</v>
          </cell>
          <cell r="K435">
            <v>13.82</v>
          </cell>
          <cell r="L435">
            <v>13.46</v>
          </cell>
          <cell r="M435">
            <v>13.06</v>
          </cell>
          <cell r="N435">
            <v>12.57</v>
          </cell>
          <cell r="O435">
            <v>12.09</v>
          </cell>
          <cell r="P435">
            <v>11.58</v>
          </cell>
          <cell r="Q435">
            <v>10.98</v>
          </cell>
        </row>
        <row r="436">
          <cell r="A436" t="str">
            <v xml:space="preserve"> 3/31/80</v>
          </cell>
          <cell r="C436">
            <v>15.9</v>
          </cell>
          <cell r="D436">
            <v>16.27</v>
          </cell>
          <cell r="E436">
            <v>16.27</v>
          </cell>
          <cell r="F436">
            <v>16.22</v>
          </cell>
          <cell r="G436">
            <v>16.190000000000001</v>
          </cell>
          <cell r="H436">
            <v>15.68</v>
          </cell>
          <cell r="I436">
            <v>15.42</v>
          </cell>
          <cell r="J436">
            <v>14.1</v>
          </cell>
          <cell r="K436">
            <v>13.45</v>
          </cell>
          <cell r="L436">
            <v>13.07</v>
          </cell>
          <cell r="M436">
            <v>12.64</v>
          </cell>
          <cell r="N436">
            <v>12.47</v>
          </cell>
          <cell r="O436">
            <v>12.42</v>
          </cell>
          <cell r="P436">
            <v>11.83</v>
          </cell>
          <cell r="Q436">
            <v>11.07</v>
          </cell>
        </row>
        <row r="437">
          <cell r="A437" t="str">
            <v xml:space="preserve"> 4/30/80</v>
          </cell>
          <cell r="C437">
            <v>9.9700000000000006</v>
          </cell>
          <cell r="D437">
            <v>11.51</v>
          </cell>
          <cell r="E437">
            <v>11.68</v>
          </cell>
          <cell r="F437">
            <v>11.75</v>
          </cell>
          <cell r="G437">
            <v>11.79</v>
          </cell>
          <cell r="H437">
            <v>11.56</v>
          </cell>
          <cell r="I437">
            <v>11.45</v>
          </cell>
          <cell r="J437">
            <v>10.77</v>
          </cell>
          <cell r="K437">
            <v>10.43</v>
          </cell>
          <cell r="L437">
            <v>10.55</v>
          </cell>
          <cell r="M437">
            <v>10.7</v>
          </cell>
          <cell r="N437">
            <v>10.8</v>
          </cell>
          <cell r="O437">
            <v>10.86</v>
          </cell>
          <cell r="P437">
            <v>10.64</v>
          </cell>
          <cell r="Q437">
            <v>10.33</v>
          </cell>
        </row>
        <row r="438">
          <cell r="A438" t="str">
            <v xml:space="preserve"> 5/30/80</v>
          </cell>
          <cell r="C438">
            <v>7.49</v>
          </cell>
          <cell r="D438">
            <v>8.2100000000000009</v>
          </cell>
          <cell r="E438">
            <v>8.3699999999999992</v>
          </cell>
          <cell r="F438">
            <v>8.52</v>
          </cell>
          <cell r="G438">
            <v>8.59</v>
          </cell>
          <cell r="H438">
            <v>8.8699999999999992</v>
          </cell>
          <cell r="I438">
            <v>9.01</v>
          </cell>
          <cell r="J438">
            <v>9.39</v>
          </cell>
          <cell r="K438">
            <v>9.58</v>
          </cell>
          <cell r="L438">
            <v>9.89</v>
          </cell>
          <cell r="M438">
            <v>10.26</v>
          </cell>
          <cell r="N438">
            <v>10.5</v>
          </cell>
          <cell r="O438">
            <v>10.67</v>
          </cell>
          <cell r="P438">
            <v>10.49</v>
          </cell>
          <cell r="Q438">
            <v>10.23</v>
          </cell>
        </row>
        <row r="439">
          <cell r="A439" t="str">
            <v xml:space="preserve"> 6/30/80</v>
          </cell>
          <cell r="C439">
            <v>6.45</v>
          </cell>
          <cell r="D439">
            <v>8.1999999999999993</v>
          </cell>
          <cell r="E439">
            <v>8.34</v>
          </cell>
          <cell r="F439">
            <v>8.5</v>
          </cell>
          <cell r="G439">
            <v>8.58</v>
          </cell>
          <cell r="H439">
            <v>8.91</v>
          </cell>
          <cell r="I439">
            <v>9.07</v>
          </cell>
          <cell r="J439">
            <v>9.42</v>
          </cell>
          <cell r="K439">
            <v>9.59</v>
          </cell>
          <cell r="L439">
            <v>9.76</v>
          </cell>
          <cell r="M439">
            <v>9.9600000000000009</v>
          </cell>
          <cell r="N439">
            <v>10.14</v>
          </cell>
          <cell r="O439">
            <v>10.3</v>
          </cell>
          <cell r="P439">
            <v>10.26</v>
          </cell>
          <cell r="Q439">
            <v>10.18</v>
          </cell>
        </row>
        <row r="440">
          <cell r="A440" t="str">
            <v xml:space="preserve"> 7/31/80</v>
          </cell>
          <cell r="C440">
            <v>7.62</v>
          </cell>
          <cell r="D440">
            <v>8.99</v>
          </cell>
          <cell r="E440">
            <v>9.0299999999999994</v>
          </cell>
          <cell r="F440">
            <v>8.99</v>
          </cell>
          <cell r="G440">
            <v>8.9700000000000006</v>
          </cell>
          <cell r="H440">
            <v>9.34</v>
          </cell>
          <cell r="I440">
            <v>9.52</v>
          </cell>
          <cell r="J440">
            <v>10.02</v>
          </cell>
          <cell r="K440">
            <v>10.27</v>
          </cell>
          <cell r="L440">
            <v>10.4</v>
          </cell>
          <cell r="M440">
            <v>10.55</v>
          </cell>
          <cell r="N440">
            <v>10.61</v>
          </cell>
          <cell r="O440">
            <v>10.63</v>
          </cell>
          <cell r="P440">
            <v>10.43</v>
          </cell>
          <cell r="Q440">
            <v>10.15</v>
          </cell>
        </row>
        <row r="441">
          <cell r="A441" t="str">
            <v xml:space="preserve"> 8/29/80</v>
          </cell>
          <cell r="C441">
            <v>9.3699999999999992</v>
          </cell>
          <cell r="D441">
            <v>10.4</v>
          </cell>
          <cell r="E441">
            <v>10.75</v>
          </cell>
          <cell r="F441">
            <v>10.87</v>
          </cell>
          <cell r="G441">
            <v>10.94</v>
          </cell>
          <cell r="H441">
            <v>11.37</v>
          </cell>
          <cell r="I441">
            <v>11.6</v>
          </cell>
          <cell r="J441">
            <v>11.56</v>
          </cell>
          <cell r="K441">
            <v>11.54</v>
          </cell>
          <cell r="L441">
            <v>11.46</v>
          </cell>
          <cell r="M441">
            <v>11.37</v>
          </cell>
          <cell r="N441">
            <v>11.58</v>
          </cell>
          <cell r="O441">
            <v>11.9</v>
          </cell>
          <cell r="P441">
            <v>11.34</v>
          </cell>
          <cell r="Q441">
            <v>10.54</v>
          </cell>
        </row>
        <row r="442">
          <cell r="A442" t="str">
            <v xml:space="preserve"> 9/30/80</v>
          </cell>
          <cell r="C442">
            <v>11.54</v>
          </cell>
          <cell r="D442">
            <v>11.78</v>
          </cell>
          <cell r="E442">
            <v>12.35</v>
          </cell>
          <cell r="F442">
            <v>12.43</v>
          </cell>
          <cell r="G442">
            <v>12.46</v>
          </cell>
          <cell r="H442">
            <v>12.49</v>
          </cell>
          <cell r="I442">
            <v>12.5</v>
          </cell>
          <cell r="J442">
            <v>12.23</v>
          </cell>
          <cell r="K442">
            <v>12.09</v>
          </cell>
          <cell r="L442">
            <v>12</v>
          </cell>
          <cell r="M442">
            <v>11.89</v>
          </cell>
          <cell r="N442">
            <v>11.97</v>
          </cell>
          <cell r="O442">
            <v>12.12</v>
          </cell>
          <cell r="P442">
            <v>11.7</v>
          </cell>
          <cell r="Q442">
            <v>11.13</v>
          </cell>
        </row>
        <row r="443">
          <cell r="A443" t="str">
            <v>10/30/80</v>
          </cell>
          <cell r="C443">
            <v>11.55</v>
          </cell>
          <cell r="D443">
            <v>13.6</v>
          </cell>
          <cell r="E443">
            <v>13.54</v>
          </cell>
          <cell r="F443">
            <v>13.46</v>
          </cell>
          <cell r="G443">
            <v>13.42</v>
          </cell>
          <cell r="H443">
            <v>13.22</v>
          </cell>
          <cell r="I443">
            <v>13.13</v>
          </cell>
          <cell r="J443">
            <v>13.04</v>
          </cell>
          <cell r="K443">
            <v>12.99</v>
          </cell>
          <cell r="L443">
            <v>12.78</v>
          </cell>
          <cell r="M443">
            <v>12.53</v>
          </cell>
          <cell r="N443">
            <v>12.44</v>
          </cell>
          <cell r="O443">
            <v>12.42</v>
          </cell>
          <cell r="P443">
            <v>12.02</v>
          </cell>
          <cell r="Q443">
            <v>11.49</v>
          </cell>
        </row>
        <row r="444">
          <cell r="A444" t="str">
            <v>11/28/80</v>
          </cell>
          <cell r="C444">
            <v>15.13</v>
          </cell>
          <cell r="D444">
            <v>15.73</v>
          </cell>
          <cell r="E444">
            <v>15.38</v>
          </cell>
          <cell r="F444">
            <v>14.94</v>
          </cell>
          <cell r="G444">
            <v>14.71</v>
          </cell>
          <cell r="H444">
            <v>14.22</v>
          </cell>
          <cell r="I444">
            <v>13.98</v>
          </cell>
          <cell r="J444">
            <v>13.32</v>
          </cell>
          <cell r="K444">
            <v>12.99</v>
          </cell>
          <cell r="L444">
            <v>12.9</v>
          </cell>
          <cell r="M444">
            <v>12.79</v>
          </cell>
          <cell r="N444">
            <v>12.56</v>
          </cell>
          <cell r="O444">
            <v>12.29</v>
          </cell>
          <cell r="P444">
            <v>11.68</v>
          </cell>
          <cell r="Q444">
            <v>10.93</v>
          </cell>
        </row>
        <row r="445">
          <cell r="A445" t="str">
            <v>12/31/80</v>
          </cell>
          <cell r="C445">
            <v>13.16</v>
          </cell>
          <cell r="D445">
            <v>15.38</v>
          </cell>
          <cell r="E445">
            <v>15.07</v>
          </cell>
          <cell r="F445">
            <v>14.09</v>
          </cell>
          <cell r="G445">
            <v>13.61</v>
          </cell>
          <cell r="H445">
            <v>13.17</v>
          </cell>
          <cell r="I445">
            <v>12.95</v>
          </cell>
          <cell r="J445">
            <v>12.79</v>
          </cell>
          <cell r="K445">
            <v>12.71</v>
          </cell>
          <cell r="L445">
            <v>12.5</v>
          </cell>
          <cell r="M445">
            <v>12.26</v>
          </cell>
          <cell r="N445">
            <v>12.18</v>
          </cell>
          <cell r="O445">
            <v>12.18</v>
          </cell>
          <cell r="P445">
            <v>11.55</v>
          </cell>
          <cell r="Q445">
            <v>10.75</v>
          </cell>
        </row>
        <row r="446">
          <cell r="A446" t="str">
            <v xml:space="preserve"> 1/30/81</v>
          </cell>
          <cell r="C446">
            <v>14.64</v>
          </cell>
          <cell r="D446">
            <v>15.85</v>
          </cell>
          <cell r="E446">
            <v>15.17</v>
          </cell>
          <cell r="F446">
            <v>14.59</v>
          </cell>
          <cell r="G446">
            <v>14.3</v>
          </cell>
          <cell r="H446">
            <v>13.72</v>
          </cell>
          <cell r="I446">
            <v>13.43</v>
          </cell>
          <cell r="J446">
            <v>12.99</v>
          </cell>
          <cell r="K446">
            <v>12.78</v>
          </cell>
          <cell r="L446">
            <v>12.67</v>
          </cell>
          <cell r="M446">
            <v>12.54</v>
          </cell>
          <cell r="N446">
            <v>12.46</v>
          </cell>
          <cell r="O446">
            <v>12.4</v>
          </cell>
          <cell r="P446">
            <v>11.74</v>
          </cell>
          <cell r="Q446">
            <v>10.91</v>
          </cell>
        </row>
        <row r="447">
          <cell r="A447" t="str">
            <v xml:space="preserve"> 2/27/81</v>
          </cell>
          <cell r="C447">
            <v>14.55</v>
          </cell>
          <cell r="D447">
            <v>15.2</v>
          </cell>
          <cell r="E447">
            <v>15.01</v>
          </cell>
          <cell r="F447">
            <v>14.55</v>
          </cell>
          <cell r="G447">
            <v>14.31</v>
          </cell>
          <cell r="H447">
            <v>14.05</v>
          </cell>
          <cell r="I447">
            <v>13.91</v>
          </cell>
          <cell r="J447">
            <v>13.91</v>
          </cell>
          <cell r="K447">
            <v>13.91</v>
          </cell>
          <cell r="L447">
            <v>13.69</v>
          </cell>
          <cell r="M447">
            <v>13.44</v>
          </cell>
          <cell r="N447">
            <v>13.17</v>
          </cell>
          <cell r="O447">
            <v>12.91</v>
          </cell>
          <cell r="P447">
            <v>12.36</v>
          </cell>
          <cell r="Q447">
            <v>11.68</v>
          </cell>
        </row>
        <row r="448">
          <cell r="A448" t="str">
            <v xml:space="preserve"> 3/31/81</v>
          </cell>
          <cell r="C448">
            <v>13.53</v>
          </cell>
          <cell r="D448">
            <v>13.29</v>
          </cell>
          <cell r="E448">
            <v>12.94</v>
          </cell>
          <cell r="F448">
            <v>13.11</v>
          </cell>
          <cell r="G448">
            <v>13.19</v>
          </cell>
          <cell r="H448">
            <v>13.37</v>
          </cell>
          <cell r="I448">
            <v>13.45</v>
          </cell>
          <cell r="J448">
            <v>13.39</v>
          </cell>
          <cell r="K448">
            <v>13.36</v>
          </cell>
          <cell r="L448">
            <v>13.28</v>
          </cell>
          <cell r="M448">
            <v>13.19</v>
          </cell>
          <cell r="N448">
            <v>12.93</v>
          </cell>
          <cell r="O448">
            <v>12.61</v>
          </cell>
          <cell r="P448">
            <v>12.04</v>
          </cell>
          <cell r="Q448">
            <v>11.37</v>
          </cell>
        </row>
        <row r="449">
          <cell r="A449" t="str">
            <v xml:space="preserve"> 4/30/81</v>
          </cell>
          <cell r="C449">
            <v>14.1</v>
          </cell>
          <cell r="D449">
            <v>15.84</v>
          </cell>
          <cell r="E449">
            <v>15.27</v>
          </cell>
          <cell r="F449">
            <v>15.17</v>
          </cell>
          <cell r="G449">
            <v>15.12</v>
          </cell>
          <cell r="H449">
            <v>14.91</v>
          </cell>
          <cell r="I449">
            <v>14.8</v>
          </cell>
          <cell r="J449">
            <v>14.62</v>
          </cell>
          <cell r="K449">
            <v>14.53</v>
          </cell>
          <cell r="L449">
            <v>14.33</v>
          </cell>
          <cell r="M449">
            <v>14.1</v>
          </cell>
          <cell r="N449">
            <v>13.79</v>
          </cell>
          <cell r="O449">
            <v>13.47</v>
          </cell>
          <cell r="P449">
            <v>12.86</v>
          </cell>
          <cell r="Q449">
            <v>12.12</v>
          </cell>
        </row>
        <row r="450">
          <cell r="A450" t="str">
            <v xml:space="preserve"> 5/29/81</v>
          </cell>
          <cell r="C450">
            <v>16.47</v>
          </cell>
          <cell r="D450">
            <v>16.61</v>
          </cell>
          <cell r="E450">
            <v>15.96</v>
          </cell>
          <cell r="F450">
            <v>15.44</v>
          </cell>
          <cell r="G450">
            <v>15.18</v>
          </cell>
          <cell r="H450">
            <v>15</v>
          </cell>
          <cell r="I450">
            <v>14.91</v>
          </cell>
          <cell r="J450">
            <v>14.3</v>
          </cell>
          <cell r="K450">
            <v>14</v>
          </cell>
          <cell r="L450">
            <v>13.72</v>
          </cell>
          <cell r="M450">
            <v>13.4</v>
          </cell>
          <cell r="N450">
            <v>13.2</v>
          </cell>
          <cell r="O450">
            <v>13.05</v>
          </cell>
          <cell r="P450">
            <v>12.33</v>
          </cell>
          <cell r="Q450">
            <v>11.43</v>
          </cell>
        </row>
        <row r="451">
          <cell r="A451" t="str">
            <v xml:space="preserve"> 6/30/81</v>
          </cell>
          <cell r="C451">
            <v>15.02</v>
          </cell>
          <cell r="D451">
            <v>15.51</v>
          </cell>
          <cell r="E451">
            <v>15.4</v>
          </cell>
          <cell r="F451">
            <v>15.17</v>
          </cell>
          <cell r="G451">
            <v>15.05</v>
          </cell>
          <cell r="H451">
            <v>14.96</v>
          </cell>
          <cell r="I451">
            <v>14.91</v>
          </cell>
          <cell r="J451">
            <v>14.32</v>
          </cell>
          <cell r="K451">
            <v>14.03</v>
          </cell>
          <cell r="L451">
            <v>13.85</v>
          </cell>
          <cell r="M451">
            <v>13.66</v>
          </cell>
          <cell r="N451">
            <v>13.38</v>
          </cell>
          <cell r="O451">
            <v>13.09</v>
          </cell>
          <cell r="P451">
            <v>12.33</v>
          </cell>
          <cell r="Q451">
            <v>11.42</v>
          </cell>
        </row>
        <row r="452">
          <cell r="A452" t="str">
            <v xml:space="preserve"> 7/31/81</v>
          </cell>
          <cell r="C452">
            <v>16.22</v>
          </cell>
          <cell r="D452">
            <v>16.29</v>
          </cell>
          <cell r="E452">
            <v>16.239999999999998</v>
          </cell>
          <cell r="F452">
            <v>16.29</v>
          </cell>
          <cell r="G452">
            <v>16.309999999999999</v>
          </cell>
          <cell r="H452">
            <v>16.100000000000001</v>
          </cell>
          <cell r="I452">
            <v>15.99</v>
          </cell>
          <cell r="J452">
            <v>15.62</v>
          </cell>
          <cell r="K452">
            <v>15.43</v>
          </cell>
          <cell r="L452">
            <v>15.07</v>
          </cell>
          <cell r="M452">
            <v>14.65</v>
          </cell>
          <cell r="N452">
            <v>14.22</v>
          </cell>
          <cell r="O452">
            <v>13.81</v>
          </cell>
          <cell r="P452">
            <v>12.96</v>
          </cell>
          <cell r="Q452">
            <v>11.92</v>
          </cell>
        </row>
        <row r="453">
          <cell r="A453" t="str">
            <v xml:space="preserve"> 8/31/81</v>
          </cell>
          <cell r="C453">
            <v>15.67</v>
          </cell>
          <cell r="D453">
            <v>16.73</v>
          </cell>
          <cell r="E453">
            <v>17.05</v>
          </cell>
          <cell r="F453">
            <v>17</v>
          </cell>
          <cell r="G453">
            <v>16.97</v>
          </cell>
          <cell r="H453">
            <v>16.899999999999999</v>
          </cell>
          <cell r="I453">
            <v>16.86</v>
          </cell>
          <cell r="J453">
            <v>16.32</v>
          </cell>
          <cell r="K453">
            <v>16.05</v>
          </cell>
          <cell r="L453">
            <v>15.78</v>
          </cell>
          <cell r="M453">
            <v>15.47</v>
          </cell>
          <cell r="N453">
            <v>14.94</v>
          </cell>
          <cell r="O453">
            <v>14.36</v>
          </cell>
          <cell r="P453">
            <v>13.76</v>
          </cell>
          <cell r="Q453">
            <v>13.08</v>
          </cell>
        </row>
        <row r="454">
          <cell r="A454" t="str">
            <v xml:space="preserve"> 9/30/81</v>
          </cell>
          <cell r="C454">
            <v>14.11</v>
          </cell>
          <cell r="D454">
            <v>15.05</v>
          </cell>
          <cell r="E454">
            <v>16.22</v>
          </cell>
          <cell r="F454">
            <v>16.43</v>
          </cell>
          <cell r="G454">
            <v>16.54</v>
          </cell>
          <cell r="H454">
            <v>16.75</v>
          </cell>
          <cell r="I454">
            <v>16.86</v>
          </cell>
          <cell r="J454">
            <v>16.54</v>
          </cell>
          <cell r="K454">
            <v>16.38</v>
          </cell>
          <cell r="L454">
            <v>16.059999999999999</v>
          </cell>
          <cell r="M454">
            <v>15.69</v>
          </cell>
          <cell r="N454">
            <v>15.48</v>
          </cell>
          <cell r="O454">
            <v>15.36</v>
          </cell>
          <cell r="P454">
            <v>14.25</v>
          </cell>
          <cell r="Q454">
            <v>12.83</v>
          </cell>
        </row>
        <row r="455">
          <cell r="A455" t="str">
            <v>10/30/81</v>
          </cell>
          <cell r="C455">
            <v>13.16</v>
          </cell>
          <cell r="D455">
            <v>13.6</v>
          </cell>
          <cell r="E455">
            <v>14.04</v>
          </cell>
          <cell r="F455">
            <v>14.23</v>
          </cell>
          <cell r="G455">
            <v>14.32</v>
          </cell>
          <cell r="H455">
            <v>14.58</v>
          </cell>
          <cell r="I455">
            <v>14.71</v>
          </cell>
          <cell r="J455">
            <v>14.74</v>
          </cell>
          <cell r="K455">
            <v>14.75</v>
          </cell>
          <cell r="L455">
            <v>14.67</v>
          </cell>
          <cell r="M455">
            <v>14.58</v>
          </cell>
          <cell r="N455">
            <v>14.54</v>
          </cell>
          <cell r="O455">
            <v>14.52</v>
          </cell>
          <cell r="P455">
            <v>13.81</v>
          </cell>
          <cell r="Q455">
            <v>12.9</v>
          </cell>
        </row>
        <row r="456">
          <cell r="A456" t="str">
            <v>11/30/81</v>
          </cell>
          <cell r="C456">
            <v>10.67</v>
          </cell>
          <cell r="D456">
            <v>11.33</v>
          </cell>
          <cell r="E456">
            <v>11.81</v>
          </cell>
          <cell r="F456">
            <v>12.12</v>
          </cell>
          <cell r="G456">
            <v>12.27</v>
          </cell>
          <cell r="H456">
            <v>12.67</v>
          </cell>
          <cell r="I456">
            <v>12.87</v>
          </cell>
          <cell r="J456">
            <v>13.03</v>
          </cell>
          <cell r="K456">
            <v>13.11</v>
          </cell>
          <cell r="L456">
            <v>13.2</v>
          </cell>
          <cell r="M456">
            <v>13.29</v>
          </cell>
          <cell r="N456">
            <v>13.24</v>
          </cell>
          <cell r="O456">
            <v>13.12</v>
          </cell>
          <cell r="P456">
            <v>12.78</v>
          </cell>
          <cell r="Q456">
            <v>12.37</v>
          </cell>
        </row>
        <row r="457">
          <cell r="A457" t="str">
            <v>12/31/81</v>
          </cell>
          <cell r="C457">
            <v>9.9499999999999993</v>
          </cell>
          <cell r="D457">
            <v>11.86</v>
          </cell>
          <cell r="E457">
            <v>12.93</v>
          </cell>
          <cell r="F457">
            <v>13.3</v>
          </cell>
          <cell r="G457">
            <v>13.48</v>
          </cell>
          <cell r="H457">
            <v>13.82</v>
          </cell>
          <cell r="I457">
            <v>13.99</v>
          </cell>
          <cell r="J457">
            <v>14.05</v>
          </cell>
          <cell r="K457">
            <v>14.08</v>
          </cell>
          <cell r="L457">
            <v>14.06</v>
          </cell>
          <cell r="M457">
            <v>14.04</v>
          </cell>
          <cell r="N457">
            <v>13.98</v>
          </cell>
          <cell r="O457">
            <v>13.89</v>
          </cell>
          <cell r="P457">
            <v>13.13</v>
          </cell>
          <cell r="Q457">
            <v>12.2</v>
          </cell>
        </row>
        <row r="458">
          <cell r="A458" t="str">
            <v xml:space="preserve"> 1/29/82</v>
          </cell>
          <cell r="C458">
            <v>12.39</v>
          </cell>
          <cell r="D458">
            <v>13.52</v>
          </cell>
          <cell r="E458">
            <v>13.68</v>
          </cell>
          <cell r="F458">
            <v>14</v>
          </cell>
          <cell r="G458">
            <v>14.17</v>
          </cell>
          <cell r="H458">
            <v>14.39</v>
          </cell>
          <cell r="I458">
            <v>14.49</v>
          </cell>
          <cell r="J458">
            <v>14.36</v>
          </cell>
          <cell r="K458">
            <v>14.3</v>
          </cell>
          <cell r="L458">
            <v>14.28</v>
          </cell>
          <cell r="M458">
            <v>14.26</v>
          </cell>
          <cell r="N458">
            <v>14.23</v>
          </cell>
          <cell r="O458">
            <v>14.18</v>
          </cell>
          <cell r="P458">
            <v>13.41</v>
          </cell>
          <cell r="Q458">
            <v>12.44</v>
          </cell>
        </row>
        <row r="459">
          <cell r="A459" t="str">
            <v xml:space="preserve"> 2/26/82</v>
          </cell>
          <cell r="C459">
            <v>12.46</v>
          </cell>
          <cell r="D459">
            <v>13.66</v>
          </cell>
          <cell r="E459">
            <v>14.03</v>
          </cell>
          <cell r="F459">
            <v>14.21</v>
          </cell>
          <cell r="G459">
            <v>14.3</v>
          </cell>
          <cell r="H459">
            <v>14.43</v>
          </cell>
          <cell r="I459">
            <v>14.49</v>
          </cell>
          <cell r="J459">
            <v>14.34</v>
          </cell>
          <cell r="K459">
            <v>14.27</v>
          </cell>
          <cell r="L459">
            <v>14.14</v>
          </cell>
          <cell r="M459">
            <v>14</v>
          </cell>
          <cell r="N459">
            <v>14.01</v>
          </cell>
          <cell r="O459">
            <v>14.1</v>
          </cell>
          <cell r="P459">
            <v>13.38</v>
          </cell>
          <cell r="Q459">
            <v>12.49</v>
          </cell>
        </row>
        <row r="460">
          <cell r="A460" t="str">
            <v xml:space="preserve"> 3/31/82</v>
          </cell>
          <cell r="C460">
            <v>13.98</v>
          </cell>
          <cell r="D460">
            <v>14.2</v>
          </cell>
          <cell r="E460">
            <v>14.24</v>
          </cell>
          <cell r="F460">
            <v>14.33</v>
          </cell>
          <cell r="G460">
            <v>14.38</v>
          </cell>
          <cell r="H460">
            <v>14.55</v>
          </cell>
          <cell r="I460">
            <v>14.63</v>
          </cell>
          <cell r="J460">
            <v>14.5</v>
          </cell>
          <cell r="K460">
            <v>14.43</v>
          </cell>
          <cell r="L460">
            <v>14.35</v>
          </cell>
          <cell r="M460">
            <v>14.27</v>
          </cell>
          <cell r="N460">
            <v>13.93</v>
          </cell>
          <cell r="O460">
            <v>13.52</v>
          </cell>
          <cell r="P460">
            <v>13.02</v>
          </cell>
          <cell r="Q460">
            <v>12.47</v>
          </cell>
        </row>
        <row r="461">
          <cell r="A461" t="str">
            <v xml:space="preserve"> 4/30/82</v>
          </cell>
          <cell r="C461">
            <v>12.85</v>
          </cell>
          <cell r="D461">
            <v>13.36</v>
          </cell>
          <cell r="E461">
            <v>13.37</v>
          </cell>
          <cell r="F461">
            <v>13.77</v>
          </cell>
          <cell r="G461">
            <v>13.98</v>
          </cell>
          <cell r="H461">
            <v>14.1</v>
          </cell>
          <cell r="I461">
            <v>14.16</v>
          </cell>
          <cell r="J461">
            <v>13.97</v>
          </cell>
          <cell r="K461">
            <v>13.87</v>
          </cell>
          <cell r="L461">
            <v>13.83</v>
          </cell>
          <cell r="M461">
            <v>13.79</v>
          </cell>
          <cell r="N461">
            <v>13.55</v>
          </cell>
          <cell r="O461">
            <v>13.26</v>
          </cell>
          <cell r="P461">
            <v>12.81</v>
          </cell>
          <cell r="Q461">
            <v>12.32</v>
          </cell>
        </row>
        <row r="462">
          <cell r="A462" t="str">
            <v xml:space="preserve"> 5/28/82</v>
          </cell>
          <cell r="C462">
            <v>11.9</v>
          </cell>
          <cell r="D462">
            <v>12.36</v>
          </cell>
          <cell r="E462">
            <v>12.49</v>
          </cell>
          <cell r="F462">
            <v>12.92</v>
          </cell>
          <cell r="G462">
            <v>13.14</v>
          </cell>
          <cell r="H462">
            <v>13.49</v>
          </cell>
          <cell r="I462">
            <v>13.66</v>
          </cell>
          <cell r="J462">
            <v>13.75</v>
          </cell>
          <cell r="K462">
            <v>13.8</v>
          </cell>
          <cell r="L462">
            <v>13.77</v>
          </cell>
          <cell r="M462">
            <v>13.74</v>
          </cell>
          <cell r="N462">
            <v>13.61</v>
          </cell>
          <cell r="O462">
            <v>13.46</v>
          </cell>
          <cell r="P462">
            <v>12.95</v>
          </cell>
          <cell r="Q462">
            <v>12.38</v>
          </cell>
        </row>
        <row r="463">
          <cell r="A463" t="str">
            <v xml:space="preserve"> 6/30/82</v>
          </cell>
          <cell r="C463">
            <v>11.89</v>
          </cell>
          <cell r="D463">
            <v>13.63</v>
          </cell>
          <cell r="E463">
            <v>14.15</v>
          </cell>
          <cell r="F463">
            <v>14.36</v>
          </cell>
          <cell r="G463">
            <v>14.47</v>
          </cell>
          <cell r="H463">
            <v>14.65</v>
          </cell>
          <cell r="I463">
            <v>14.73</v>
          </cell>
          <cell r="J463">
            <v>14.66</v>
          </cell>
          <cell r="K463">
            <v>14.62</v>
          </cell>
          <cell r="L463">
            <v>14.51</v>
          </cell>
          <cell r="M463">
            <v>14.38</v>
          </cell>
          <cell r="N463">
            <v>14.07</v>
          </cell>
          <cell r="O463">
            <v>13.72</v>
          </cell>
          <cell r="P463">
            <v>13.24</v>
          </cell>
          <cell r="Q463">
            <v>12.71</v>
          </cell>
        </row>
        <row r="464">
          <cell r="A464" t="str">
            <v xml:space="preserve"> 7/30/82</v>
          </cell>
          <cell r="C464">
            <v>9.16</v>
          </cell>
          <cell r="D464">
            <v>10.44</v>
          </cell>
          <cell r="E464">
            <v>11.64</v>
          </cell>
          <cell r="F464">
            <v>12.47</v>
          </cell>
          <cell r="G464">
            <v>12.9</v>
          </cell>
          <cell r="H464">
            <v>13.22</v>
          </cell>
          <cell r="I464">
            <v>13.38</v>
          </cell>
          <cell r="J464">
            <v>13.6</v>
          </cell>
          <cell r="K464">
            <v>13.7</v>
          </cell>
          <cell r="L464">
            <v>13.68</v>
          </cell>
          <cell r="M464">
            <v>13.64</v>
          </cell>
          <cell r="N464">
            <v>13.54</v>
          </cell>
          <cell r="O464">
            <v>13.42</v>
          </cell>
          <cell r="P464">
            <v>13.03</v>
          </cell>
          <cell r="Q464">
            <v>12.6</v>
          </cell>
        </row>
        <row r="465">
          <cell r="A465" t="str">
            <v xml:space="preserve"> 8/31/82</v>
          </cell>
          <cell r="C465">
            <v>6.48</v>
          </cell>
          <cell r="D465">
            <v>8.58</v>
          </cell>
          <cell r="E465">
            <v>10.11</v>
          </cell>
          <cell r="F465">
            <v>11</v>
          </cell>
          <cell r="G465">
            <v>11.45</v>
          </cell>
          <cell r="H465">
            <v>11.94</v>
          </cell>
          <cell r="I465">
            <v>12.18</v>
          </cell>
          <cell r="J465">
            <v>12.53</v>
          </cell>
          <cell r="K465">
            <v>12.7</v>
          </cell>
          <cell r="L465">
            <v>12.74</v>
          </cell>
          <cell r="M465">
            <v>12.79</v>
          </cell>
          <cell r="N465">
            <v>12.57</v>
          </cell>
          <cell r="O465">
            <v>12.25</v>
          </cell>
          <cell r="P465">
            <v>12.23</v>
          </cell>
          <cell r="Q465">
            <v>12.25</v>
          </cell>
        </row>
        <row r="466">
          <cell r="A466" t="str">
            <v xml:space="preserve"> 9/30/82</v>
          </cell>
          <cell r="C466">
            <v>7.21</v>
          </cell>
          <cell r="D466">
            <v>7.91</v>
          </cell>
          <cell r="E466">
            <v>9.44</v>
          </cell>
          <cell r="F466">
            <v>10.130000000000001</v>
          </cell>
          <cell r="G466">
            <v>10.48</v>
          </cell>
          <cell r="H466">
            <v>11.2</v>
          </cell>
          <cell r="I466">
            <v>11.56</v>
          </cell>
          <cell r="J466">
            <v>11.74</v>
          </cell>
          <cell r="K466">
            <v>11.83</v>
          </cell>
          <cell r="L466">
            <v>11.86</v>
          </cell>
          <cell r="M466">
            <v>11.9</v>
          </cell>
          <cell r="N466">
            <v>11.8</v>
          </cell>
          <cell r="O466">
            <v>11.65</v>
          </cell>
          <cell r="P466">
            <v>11.42</v>
          </cell>
          <cell r="Q466">
            <v>11.17</v>
          </cell>
        </row>
        <row r="467">
          <cell r="A467" t="str">
            <v>10/29/82</v>
          </cell>
          <cell r="C467">
            <v>7.75</v>
          </cell>
          <cell r="D467">
            <v>8.35</v>
          </cell>
          <cell r="E467">
            <v>8.8699999999999992</v>
          </cell>
          <cell r="F467">
            <v>9.3000000000000007</v>
          </cell>
          <cell r="G467">
            <v>9.52</v>
          </cell>
          <cell r="H467">
            <v>9.93</v>
          </cell>
          <cell r="I467">
            <v>10.130000000000001</v>
          </cell>
          <cell r="J467">
            <v>10.55</v>
          </cell>
          <cell r="K467">
            <v>10.76</v>
          </cell>
          <cell r="L467">
            <v>10.84</v>
          </cell>
          <cell r="M467">
            <v>10.92</v>
          </cell>
          <cell r="N467">
            <v>10.88</v>
          </cell>
          <cell r="O467">
            <v>10.8</v>
          </cell>
          <cell r="P467">
            <v>10.68</v>
          </cell>
          <cell r="Q467">
            <v>10.56</v>
          </cell>
        </row>
        <row r="468">
          <cell r="A468" t="str">
            <v>11/30/82</v>
          </cell>
          <cell r="C468">
            <v>7.84</v>
          </cell>
          <cell r="D468">
            <v>8.65</v>
          </cell>
          <cell r="E468">
            <v>8.9700000000000006</v>
          </cell>
          <cell r="F468">
            <v>9.2899999999999991</v>
          </cell>
          <cell r="G468">
            <v>9.4600000000000009</v>
          </cell>
          <cell r="H468">
            <v>9.85</v>
          </cell>
          <cell r="I468">
            <v>10.050000000000001</v>
          </cell>
          <cell r="J468">
            <v>10.48</v>
          </cell>
          <cell r="K468">
            <v>10.7</v>
          </cell>
          <cell r="L468">
            <v>10.88</v>
          </cell>
          <cell r="M468">
            <v>11.1</v>
          </cell>
          <cell r="N468">
            <v>11.08</v>
          </cell>
          <cell r="O468">
            <v>10.97</v>
          </cell>
          <cell r="P468">
            <v>10.86</v>
          </cell>
          <cell r="Q468">
            <v>10.74</v>
          </cell>
        </row>
        <row r="469">
          <cell r="A469" t="str">
            <v>12/31/82</v>
          </cell>
          <cell r="C469">
            <v>8.4</v>
          </cell>
          <cell r="D469">
            <v>8.4700000000000006</v>
          </cell>
          <cell r="E469">
            <v>8.56</v>
          </cell>
          <cell r="F469">
            <v>8.81</v>
          </cell>
          <cell r="G469">
            <v>8.94</v>
          </cell>
          <cell r="H469">
            <v>9.41</v>
          </cell>
          <cell r="I469">
            <v>9.64</v>
          </cell>
          <cell r="J469">
            <v>10.09</v>
          </cell>
          <cell r="K469">
            <v>10.31</v>
          </cell>
          <cell r="L469">
            <v>10.48</v>
          </cell>
          <cell r="M469">
            <v>10.68</v>
          </cell>
          <cell r="N469">
            <v>10.79</v>
          </cell>
          <cell r="O469">
            <v>10.86</v>
          </cell>
          <cell r="P469">
            <v>10.67</v>
          </cell>
          <cell r="Q469">
            <v>10.4</v>
          </cell>
        </row>
        <row r="470">
          <cell r="A470" t="str">
            <v xml:space="preserve"> 1/31/83</v>
          </cell>
          <cell r="C470">
            <v>8.15</v>
          </cell>
          <cell r="D470">
            <v>8.6</v>
          </cell>
          <cell r="E470">
            <v>8.7100000000000009</v>
          </cell>
          <cell r="F470">
            <v>8.98</v>
          </cell>
          <cell r="G470">
            <v>9.1199999999999992</v>
          </cell>
          <cell r="H470">
            <v>9.57</v>
          </cell>
          <cell r="I470">
            <v>9.7899999999999991</v>
          </cell>
          <cell r="J470">
            <v>10.25</v>
          </cell>
          <cell r="K470">
            <v>10.48</v>
          </cell>
          <cell r="L470">
            <v>10.78</v>
          </cell>
          <cell r="M470">
            <v>11.12</v>
          </cell>
          <cell r="N470">
            <v>11.29</v>
          </cell>
          <cell r="O470">
            <v>11.37</v>
          </cell>
          <cell r="P470">
            <v>11.36</v>
          </cell>
          <cell r="Q470">
            <v>11.34</v>
          </cell>
        </row>
        <row r="471">
          <cell r="A471" t="str">
            <v xml:space="preserve"> 2/28/83</v>
          </cell>
          <cell r="C471">
            <v>7.6</v>
          </cell>
          <cell r="D471">
            <v>8.3000000000000007</v>
          </cell>
          <cell r="E471">
            <v>8.4</v>
          </cell>
          <cell r="F471">
            <v>8.61</v>
          </cell>
          <cell r="G471">
            <v>8.7100000000000009</v>
          </cell>
          <cell r="H471">
            <v>9.1999999999999993</v>
          </cell>
          <cell r="I471">
            <v>9.44</v>
          </cell>
          <cell r="J471">
            <v>9.83</v>
          </cell>
          <cell r="K471">
            <v>10.02</v>
          </cell>
          <cell r="L471">
            <v>10.24</v>
          </cell>
          <cell r="M471">
            <v>10.49</v>
          </cell>
          <cell r="N471">
            <v>10.72</v>
          </cell>
          <cell r="O471">
            <v>10.91</v>
          </cell>
          <cell r="P471">
            <v>10.84</v>
          </cell>
          <cell r="Q471">
            <v>10.71</v>
          </cell>
        </row>
        <row r="472">
          <cell r="A472" t="str">
            <v xml:space="preserve"> 3/31/83</v>
          </cell>
          <cell r="C472">
            <v>8.75</v>
          </cell>
          <cell r="D472">
            <v>9.17</v>
          </cell>
          <cell r="E472">
            <v>9.19</v>
          </cell>
          <cell r="F472">
            <v>9.31</v>
          </cell>
          <cell r="G472">
            <v>9.3699999999999992</v>
          </cell>
          <cell r="H472">
            <v>9.75</v>
          </cell>
          <cell r="I472">
            <v>9.94</v>
          </cell>
          <cell r="J472">
            <v>10.26</v>
          </cell>
          <cell r="K472">
            <v>10.42</v>
          </cell>
          <cell r="L472">
            <v>10.6</v>
          </cell>
          <cell r="M472">
            <v>10.81</v>
          </cell>
          <cell r="N472">
            <v>10.96</v>
          </cell>
          <cell r="O472">
            <v>11.07</v>
          </cell>
          <cell r="P472">
            <v>10.89</v>
          </cell>
          <cell r="Q472">
            <v>10.64</v>
          </cell>
        </row>
        <row r="473">
          <cell r="A473" t="str">
            <v xml:space="preserve"> 4/29/83</v>
          </cell>
          <cell r="C473">
            <v>8.2100000000000009</v>
          </cell>
          <cell r="D473">
            <v>8.6199999999999992</v>
          </cell>
          <cell r="E473">
            <v>8.57</v>
          </cell>
          <cell r="F473">
            <v>8.6999999999999993</v>
          </cell>
          <cell r="G473">
            <v>8.77</v>
          </cell>
          <cell r="H473">
            <v>9.14</v>
          </cell>
          <cell r="I473">
            <v>9.33</v>
          </cell>
          <cell r="J473">
            <v>9.73</v>
          </cell>
          <cell r="K473">
            <v>9.92</v>
          </cell>
          <cell r="L473">
            <v>10.16</v>
          </cell>
          <cell r="M473">
            <v>10.44</v>
          </cell>
          <cell r="N473">
            <v>10.58</v>
          </cell>
          <cell r="O473">
            <v>10.65</v>
          </cell>
          <cell r="P473">
            <v>10.56</v>
          </cell>
          <cell r="Q473">
            <v>10.46</v>
          </cell>
        </row>
        <row r="474">
          <cell r="A474" t="str">
            <v xml:space="preserve"> 5/31/83</v>
          </cell>
          <cell r="C474">
            <v>8.35</v>
          </cell>
          <cell r="D474">
            <v>9.1199999999999992</v>
          </cell>
          <cell r="E474">
            <v>9.26</v>
          </cell>
          <cell r="F474">
            <v>9.3800000000000008</v>
          </cell>
          <cell r="G474">
            <v>9.43</v>
          </cell>
          <cell r="H474">
            <v>9.89</v>
          </cell>
          <cell r="I474">
            <v>10.130000000000001</v>
          </cell>
          <cell r="J474">
            <v>10.4</v>
          </cell>
          <cell r="K474">
            <v>10.54</v>
          </cell>
          <cell r="L474">
            <v>10.78</v>
          </cell>
          <cell r="M474">
            <v>11.06</v>
          </cell>
          <cell r="N474">
            <v>11.2</v>
          </cell>
          <cell r="O474">
            <v>11.27</v>
          </cell>
          <cell r="P474">
            <v>11.22</v>
          </cell>
          <cell r="Q474">
            <v>11.14</v>
          </cell>
        </row>
        <row r="475">
          <cell r="A475" t="str">
            <v xml:space="preserve"> 6/30/83</v>
          </cell>
          <cell r="C475">
            <v>8.73</v>
          </cell>
          <cell r="D475">
            <v>9.2899999999999991</v>
          </cell>
          <cell r="E475">
            <v>9.4700000000000006</v>
          </cell>
          <cell r="F475">
            <v>9.67</v>
          </cell>
          <cell r="G475">
            <v>9.77</v>
          </cell>
          <cell r="H475">
            <v>10.11</v>
          </cell>
          <cell r="I475">
            <v>10.28</v>
          </cell>
          <cell r="J475">
            <v>10.6</v>
          </cell>
          <cell r="K475">
            <v>10.75</v>
          </cell>
          <cell r="L475">
            <v>10.93</v>
          </cell>
          <cell r="M475">
            <v>11.14</v>
          </cell>
          <cell r="N475">
            <v>11.25</v>
          </cell>
          <cell r="O475">
            <v>11.31</v>
          </cell>
          <cell r="P475">
            <v>11.15</v>
          </cell>
          <cell r="Q475">
            <v>10.93</v>
          </cell>
        </row>
        <row r="476">
          <cell r="A476" t="str">
            <v xml:space="preserve"> 7/29/83</v>
          </cell>
          <cell r="C476">
            <v>9.06</v>
          </cell>
          <cell r="D476">
            <v>9.77</v>
          </cell>
          <cell r="E476">
            <v>10.02</v>
          </cell>
          <cell r="F476">
            <v>10.39</v>
          </cell>
          <cell r="G476">
            <v>10.59</v>
          </cell>
          <cell r="H476">
            <v>10.94</v>
          </cell>
          <cell r="I476">
            <v>11.12</v>
          </cell>
          <cell r="J476">
            <v>11.47</v>
          </cell>
          <cell r="K476">
            <v>11.65</v>
          </cell>
          <cell r="L476">
            <v>11.83</v>
          </cell>
          <cell r="M476">
            <v>12.04</v>
          </cell>
          <cell r="N476">
            <v>12.11</v>
          </cell>
          <cell r="O476">
            <v>12.11</v>
          </cell>
          <cell r="P476">
            <v>11.98</v>
          </cell>
          <cell r="Q476">
            <v>11.81</v>
          </cell>
        </row>
        <row r="477">
          <cell r="A477" t="str">
            <v xml:space="preserve"> 8/31/83</v>
          </cell>
          <cell r="C477">
            <v>8.86</v>
          </cell>
          <cell r="D477">
            <v>9.7100000000000009</v>
          </cell>
          <cell r="E477">
            <v>10.130000000000001</v>
          </cell>
          <cell r="F477">
            <v>10.41</v>
          </cell>
          <cell r="G477">
            <v>10.55</v>
          </cell>
          <cell r="H477">
            <v>10.97</v>
          </cell>
          <cell r="I477">
            <v>11.18</v>
          </cell>
          <cell r="J477">
            <v>11.58</v>
          </cell>
          <cell r="K477">
            <v>11.78</v>
          </cell>
          <cell r="L477">
            <v>11.93</v>
          </cell>
          <cell r="M477">
            <v>12.11</v>
          </cell>
          <cell r="N477">
            <v>12.14</v>
          </cell>
          <cell r="O477">
            <v>12.09</v>
          </cell>
          <cell r="P477">
            <v>11.99</v>
          </cell>
          <cell r="Q477">
            <v>11.87</v>
          </cell>
        </row>
        <row r="478">
          <cell r="A478" t="str">
            <v xml:space="preserve"> 9/30/83</v>
          </cell>
          <cell r="C478">
            <v>9.01</v>
          </cell>
          <cell r="D478">
            <v>9.2799999999999994</v>
          </cell>
          <cell r="E478">
            <v>9.4600000000000009</v>
          </cell>
          <cell r="F478">
            <v>9.73</v>
          </cell>
          <cell r="G478">
            <v>9.86</v>
          </cell>
          <cell r="H478">
            <v>10.31</v>
          </cell>
          <cell r="I478">
            <v>10.53</v>
          </cell>
          <cell r="J478">
            <v>10.94</v>
          </cell>
          <cell r="K478">
            <v>11.14</v>
          </cell>
          <cell r="L478">
            <v>11.36</v>
          </cell>
          <cell r="M478">
            <v>11.61</v>
          </cell>
          <cell r="N478">
            <v>11.69</v>
          </cell>
          <cell r="O478">
            <v>11.69</v>
          </cell>
          <cell r="P478">
            <v>11.48</v>
          </cell>
          <cell r="Q478">
            <v>11.22</v>
          </cell>
        </row>
        <row r="479">
          <cell r="A479" t="str">
            <v>10/31/83</v>
          </cell>
          <cell r="C479">
            <v>8.67</v>
          </cell>
          <cell r="D479">
            <v>8.99</v>
          </cell>
          <cell r="E479">
            <v>9.36</v>
          </cell>
          <cell r="F479">
            <v>9.6199999999999992</v>
          </cell>
          <cell r="G479">
            <v>9.74</v>
          </cell>
          <cell r="H479">
            <v>10.31</v>
          </cell>
          <cell r="I479">
            <v>10.6</v>
          </cell>
          <cell r="J479">
            <v>11.12</v>
          </cell>
          <cell r="K479">
            <v>11.38</v>
          </cell>
          <cell r="L479">
            <v>11.62</v>
          </cell>
          <cell r="M479">
            <v>11.88</v>
          </cell>
          <cell r="N479">
            <v>11.99</v>
          </cell>
          <cell r="O479">
            <v>12.03</v>
          </cell>
          <cell r="P479">
            <v>11.92</v>
          </cell>
          <cell r="Q479">
            <v>11.79</v>
          </cell>
        </row>
        <row r="480">
          <cell r="A480" t="str">
            <v>11/30/83</v>
          </cell>
          <cell r="C480">
            <v>8.68</v>
          </cell>
          <cell r="D480">
            <v>9.32</v>
          </cell>
          <cell r="E480">
            <v>9.58</v>
          </cell>
          <cell r="F480">
            <v>9.7899999999999991</v>
          </cell>
          <cell r="G480">
            <v>9.89</v>
          </cell>
          <cell r="H480">
            <v>10.37</v>
          </cell>
          <cell r="I480">
            <v>10.61</v>
          </cell>
          <cell r="J480">
            <v>11.12</v>
          </cell>
          <cell r="K480">
            <v>11.38</v>
          </cell>
          <cell r="L480">
            <v>11.53</v>
          </cell>
          <cell r="M480">
            <v>11.71</v>
          </cell>
          <cell r="N480">
            <v>11.8</v>
          </cell>
          <cell r="O480">
            <v>11.84</v>
          </cell>
          <cell r="P480">
            <v>11.71</v>
          </cell>
          <cell r="Q480">
            <v>11.53</v>
          </cell>
        </row>
        <row r="481">
          <cell r="A481" t="str">
            <v>12/30/83</v>
          </cell>
          <cell r="C481">
            <v>8.76</v>
          </cell>
          <cell r="D481">
            <v>9.59</v>
          </cell>
          <cell r="E481">
            <v>9.76</v>
          </cell>
          <cell r="F481">
            <v>10.01</v>
          </cell>
          <cell r="G481">
            <v>10.14</v>
          </cell>
          <cell r="H481">
            <v>10.64</v>
          </cell>
          <cell r="I481">
            <v>10.9</v>
          </cell>
          <cell r="J481">
            <v>11.33</v>
          </cell>
          <cell r="K481">
            <v>11.55</v>
          </cell>
          <cell r="L481">
            <v>11.72</v>
          </cell>
          <cell r="M481">
            <v>11.91</v>
          </cell>
          <cell r="N481">
            <v>12</v>
          </cell>
          <cell r="O481">
            <v>12.04</v>
          </cell>
          <cell r="P481">
            <v>11.93</v>
          </cell>
          <cell r="Q481">
            <v>11.78</v>
          </cell>
        </row>
        <row r="482">
          <cell r="A482" t="str">
            <v xml:space="preserve"> 1/31/84</v>
          </cell>
          <cell r="C482">
            <v>9.1199999999999992</v>
          </cell>
          <cell r="D482">
            <v>9.35</v>
          </cell>
          <cell r="E482">
            <v>9.52</v>
          </cell>
          <cell r="F482">
            <v>9.6999999999999993</v>
          </cell>
          <cell r="G482">
            <v>9.7899999999999991</v>
          </cell>
          <cell r="H482">
            <v>10.32</v>
          </cell>
          <cell r="I482">
            <v>10.6</v>
          </cell>
          <cell r="J482">
            <v>11.05</v>
          </cell>
          <cell r="K482">
            <v>11.28</v>
          </cell>
          <cell r="L482">
            <v>11.49</v>
          </cell>
          <cell r="M482">
            <v>11.74</v>
          </cell>
          <cell r="N482">
            <v>11.85</v>
          </cell>
          <cell r="O482">
            <v>11.91</v>
          </cell>
          <cell r="P482">
            <v>11.84</v>
          </cell>
          <cell r="Q482">
            <v>11.76</v>
          </cell>
        </row>
        <row r="483">
          <cell r="A483" t="str">
            <v xml:space="preserve"> 2/29/84</v>
          </cell>
          <cell r="C483">
            <v>8.61</v>
          </cell>
          <cell r="D483">
            <v>9.7200000000000006</v>
          </cell>
          <cell r="E483">
            <v>9.86</v>
          </cell>
          <cell r="F483">
            <v>10.130000000000001</v>
          </cell>
          <cell r="G483">
            <v>10.27</v>
          </cell>
          <cell r="H483">
            <v>10.75</v>
          </cell>
          <cell r="I483">
            <v>11</v>
          </cell>
          <cell r="J483">
            <v>11.5</v>
          </cell>
          <cell r="K483">
            <v>11.75</v>
          </cell>
          <cell r="L483">
            <v>11.96</v>
          </cell>
          <cell r="M483">
            <v>12.2</v>
          </cell>
          <cell r="N483">
            <v>12.26</v>
          </cell>
          <cell r="O483">
            <v>12.23</v>
          </cell>
          <cell r="P483">
            <v>12.3</v>
          </cell>
          <cell r="Q483">
            <v>12.4</v>
          </cell>
        </row>
        <row r="484">
          <cell r="A484" t="str">
            <v xml:space="preserve"> 3/30/84</v>
          </cell>
          <cell r="C484">
            <v>9.68</v>
          </cell>
          <cell r="D484">
            <v>10.3</v>
          </cell>
          <cell r="E484">
            <v>10.53</v>
          </cell>
          <cell r="F484">
            <v>10.82</v>
          </cell>
          <cell r="G484">
            <v>10.97</v>
          </cell>
          <cell r="H484">
            <v>11.33</v>
          </cell>
          <cell r="I484">
            <v>11.52</v>
          </cell>
          <cell r="J484">
            <v>11.97</v>
          </cell>
          <cell r="K484">
            <v>12.2</v>
          </cell>
          <cell r="L484">
            <v>12.39</v>
          </cell>
          <cell r="M484">
            <v>12.62</v>
          </cell>
          <cell r="N484">
            <v>12.63</v>
          </cell>
          <cell r="O484">
            <v>12.55</v>
          </cell>
          <cell r="P484">
            <v>12.55</v>
          </cell>
          <cell r="Q484">
            <v>12.56</v>
          </cell>
        </row>
        <row r="485">
          <cell r="A485" t="str">
            <v xml:space="preserve"> 4/30/84</v>
          </cell>
          <cell r="C485">
            <v>9.5500000000000007</v>
          </cell>
          <cell r="D485">
            <v>10.28</v>
          </cell>
          <cell r="E485">
            <v>10.6</v>
          </cell>
          <cell r="F485">
            <v>10.94</v>
          </cell>
          <cell r="G485">
            <v>11.11</v>
          </cell>
          <cell r="H485">
            <v>11.64</v>
          </cell>
          <cell r="I485">
            <v>11.9</v>
          </cell>
          <cell r="J485">
            <v>12.32</v>
          </cell>
          <cell r="K485">
            <v>12.53</v>
          </cell>
          <cell r="L485">
            <v>12.76</v>
          </cell>
          <cell r="M485">
            <v>13.02</v>
          </cell>
          <cell r="N485">
            <v>13.02</v>
          </cell>
          <cell r="O485">
            <v>12.91</v>
          </cell>
          <cell r="P485">
            <v>12.89</v>
          </cell>
          <cell r="Q485">
            <v>12.89</v>
          </cell>
        </row>
        <row r="486">
          <cell r="A486" t="str">
            <v xml:space="preserve"> 5/31/84</v>
          </cell>
          <cell r="C486">
            <v>9.0299999999999994</v>
          </cell>
          <cell r="D486">
            <v>10.41</v>
          </cell>
          <cell r="E486">
            <v>11.23</v>
          </cell>
          <cell r="F486">
            <v>11.94</v>
          </cell>
          <cell r="G486">
            <v>12.3</v>
          </cell>
          <cell r="H486">
            <v>12.78</v>
          </cell>
          <cell r="I486">
            <v>13.03</v>
          </cell>
          <cell r="J486">
            <v>13.46</v>
          </cell>
          <cell r="K486">
            <v>13.68</v>
          </cell>
          <cell r="L486">
            <v>13.84</v>
          </cell>
          <cell r="M486">
            <v>14.04</v>
          </cell>
          <cell r="N486">
            <v>13.92</v>
          </cell>
          <cell r="O486">
            <v>13.69</v>
          </cell>
          <cell r="P486">
            <v>13.63</v>
          </cell>
          <cell r="Q486">
            <v>13.59</v>
          </cell>
        </row>
        <row r="487">
          <cell r="A487" t="str">
            <v xml:space="preserve"> 6/29/84</v>
          </cell>
          <cell r="C487">
            <v>9.3000000000000007</v>
          </cell>
          <cell r="D487">
            <v>10.41</v>
          </cell>
          <cell r="E487">
            <v>11.28</v>
          </cell>
          <cell r="F487">
            <v>12.06</v>
          </cell>
          <cell r="G487">
            <v>12.47</v>
          </cell>
          <cell r="H487">
            <v>12.97</v>
          </cell>
          <cell r="I487">
            <v>13.23</v>
          </cell>
          <cell r="J487">
            <v>13.6</v>
          </cell>
          <cell r="K487">
            <v>13.79</v>
          </cell>
          <cell r="L487">
            <v>13.9</v>
          </cell>
          <cell r="M487">
            <v>14.04</v>
          </cell>
          <cell r="N487">
            <v>13.97</v>
          </cell>
          <cell r="O487">
            <v>13.83</v>
          </cell>
          <cell r="P487">
            <v>13.65</v>
          </cell>
          <cell r="Q487">
            <v>13.44</v>
          </cell>
        </row>
        <row r="488">
          <cell r="A488" t="str">
            <v xml:space="preserve"> 7/31/84</v>
          </cell>
          <cell r="C488">
            <v>9.9499999999999993</v>
          </cell>
          <cell r="D488">
            <v>10.88</v>
          </cell>
          <cell r="E488">
            <v>11.35</v>
          </cell>
          <cell r="F488">
            <v>11.83</v>
          </cell>
          <cell r="G488">
            <v>12.08</v>
          </cell>
          <cell r="H488">
            <v>12.45</v>
          </cell>
          <cell r="I488">
            <v>12.63</v>
          </cell>
          <cell r="J488">
            <v>12.76</v>
          </cell>
          <cell r="K488">
            <v>12.82</v>
          </cell>
          <cell r="L488">
            <v>12.91</v>
          </cell>
          <cell r="M488">
            <v>13.01</v>
          </cell>
          <cell r="N488">
            <v>13.03</v>
          </cell>
          <cell r="O488">
            <v>13.01</v>
          </cell>
          <cell r="P488">
            <v>12.81</v>
          </cell>
          <cell r="Q488">
            <v>12.55</v>
          </cell>
        </row>
        <row r="489">
          <cell r="A489" t="str">
            <v xml:space="preserve"> 8/31/84</v>
          </cell>
          <cell r="C489">
            <v>10.48</v>
          </cell>
          <cell r="D489">
            <v>11.23</v>
          </cell>
          <cell r="E489">
            <v>11.5</v>
          </cell>
          <cell r="F489">
            <v>11.88</v>
          </cell>
          <cell r="G489">
            <v>12.07</v>
          </cell>
          <cell r="H489">
            <v>12.41</v>
          </cell>
          <cell r="I489">
            <v>12.58</v>
          </cell>
          <cell r="J489">
            <v>12.73</v>
          </cell>
          <cell r="K489">
            <v>12.8</v>
          </cell>
          <cell r="L489">
            <v>12.85</v>
          </cell>
          <cell r="M489">
            <v>12.92</v>
          </cell>
          <cell r="N489">
            <v>12.81</v>
          </cell>
          <cell r="O489">
            <v>12.64</v>
          </cell>
          <cell r="P489">
            <v>12.48</v>
          </cell>
          <cell r="Q489">
            <v>12.29</v>
          </cell>
        </row>
        <row r="490">
          <cell r="A490" t="str">
            <v xml:space="preserve"> 9/28/84</v>
          </cell>
          <cell r="C490">
            <v>10.66</v>
          </cell>
          <cell r="D490">
            <v>10.7</v>
          </cell>
          <cell r="E490">
            <v>11.14</v>
          </cell>
          <cell r="F490">
            <v>11.41</v>
          </cell>
          <cell r="G490">
            <v>11.55</v>
          </cell>
          <cell r="H490">
            <v>11.95</v>
          </cell>
          <cell r="I490">
            <v>12.15</v>
          </cell>
          <cell r="J490">
            <v>12.38</v>
          </cell>
          <cell r="K490">
            <v>12.49</v>
          </cell>
          <cell r="L490">
            <v>12.53</v>
          </cell>
          <cell r="M490">
            <v>12.57</v>
          </cell>
          <cell r="N490">
            <v>12.5</v>
          </cell>
          <cell r="O490">
            <v>12.38</v>
          </cell>
          <cell r="P490">
            <v>12.16</v>
          </cell>
          <cell r="Q490">
            <v>11.91</v>
          </cell>
        </row>
        <row r="491">
          <cell r="A491" t="str">
            <v>10/31/84</v>
          </cell>
          <cell r="C491">
            <v>8.61</v>
          </cell>
          <cell r="D491">
            <v>9.5</v>
          </cell>
          <cell r="E491">
            <v>9.9600000000000009</v>
          </cell>
          <cell r="F491">
            <v>10.27</v>
          </cell>
          <cell r="G491">
            <v>10.42</v>
          </cell>
          <cell r="H491">
            <v>10.96</v>
          </cell>
          <cell r="I491">
            <v>11.22</v>
          </cell>
          <cell r="J491">
            <v>11.46</v>
          </cell>
          <cell r="K491">
            <v>11.57</v>
          </cell>
          <cell r="L491">
            <v>11.69</v>
          </cell>
          <cell r="M491">
            <v>11.82</v>
          </cell>
          <cell r="N491">
            <v>11.85</v>
          </cell>
          <cell r="O491">
            <v>11.84</v>
          </cell>
          <cell r="P491">
            <v>11.6</v>
          </cell>
          <cell r="Q491">
            <v>11.33</v>
          </cell>
        </row>
        <row r="492">
          <cell r="A492" t="str">
            <v>11/30/84</v>
          </cell>
          <cell r="C492">
            <v>7.59</v>
          </cell>
          <cell r="D492">
            <v>8.92</v>
          </cell>
          <cell r="E492">
            <v>9.24</v>
          </cell>
          <cell r="F492">
            <v>9.6199999999999992</v>
          </cell>
          <cell r="G492">
            <v>9.81</v>
          </cell>
          <cell r="H492">
            <v>10.34</v>
          </cell>
          <cell r="I492">
            <v>10.61</v>
          </cell>
          <cell r="J492">
            <v>11.08</v>
          </cell>
          <cell r="K492">
            <v>11.31</v>
          </cell>
          <cell r="L492">
            <v>11.47</v>
          </cell>
          <cell r="M492">
            <v>11.65</v>
          </cell>
          <cell r="N492">
            <v>11.78</v>
          </cell>
          <cell r="O492">
            <v>11.86</v>
          </cell>
          <cell r="P492">
            <v>11.73</v>
          </cell>
          <cell r="Q492">
            <v>11.55</v>
          </cell>
        </row>
        <row r="493">
          <cell r="A493" t="str">
            <v>12/31/84</v>
          </cell>
          <cell r="C493">
            <v>7.89</v>
          </cell>
          <cell r="D493">
            <v>8.2200000000000006</v>
          </cell>
          <cell r="E493">
            <v>8.6</v>
          </cell>
          <cell r="F493">
            <v>9.1199999999999992</v>
          </cell>
          <cell r="G493">
            <v>9.3800000000000008</v>
          </cell>
          <cell r="H493">
            <v>9.9</v>
          </cell>
          <cell r="I493">
            <v>10.16</v>
          </cell>
          <cell r="J493">
            <v>10.79</v>
          </cell>
          <cell r="K493">
            <v>11.1</v>
          </cell>
          <cell r="L493">
            <v>11.39</v>
          </cell>
          <cell r="M493">
            <v>11.73</v>
          </cell>
          <cell r="N493">
            <v>11.85</v>
          </cell>
          <cell r="O493">
            <v>11.88</v>
          </cell>
          <cell r="P493">
            <v>11.7</v>
          </cell>
          <cell r="Q493">
            <v>11.49</v>
          </cell>
        </row>
        <row r="494">
          <cell r="A494" t="str">
            <v xml:space="preserve"> 1/31/85</v>
          </cell>
          <cell r="C494">
            <v>7.68</v>
          </cell>
          <cell r="D494">
            <v>8.5</v>
          </cell>
          <cell r="E494">
            <v>8.7200000000000006</v>
          </cell>
          <cell r="F494">
            <v>9.0299999999999994</v>
          </cell>
          <cell r="G494">
            <v>9.18</v>
          </cell>
          <cell r="H494">
            <v>9.7799999999999994</v>
          </cell>
          <cell r="I494">
            <v>10.08</v>
          </cell>
          <cell r="J494">
            <v>10.6</v>
          </cell>
          <cell r="K494">
            <v>10.86</v>
          </cell>
          <cell r="L494">
            <v>11.05</v>
          </cell>
          <cell r="M494">
            <v>11.28</v>
          </cell>
          <cell r="N494">
            <v>11.47</v>
          </cell>
          <cell r="O494">
            <v>11.64</v>
          </cell>
          <cell r="P494">
            <v>11.47</v>
          </cell>
          <cell r="Q494">
            <v>11.26</v>
          </cell>
        </row>
        <row r="495">
          <cell r="A495" t="str">
            <v xml:space="preserve"> 2/28/85</v>
          </cell>
          <cell r="C495">
            <v>7.63</v>
          </cell>
          <cell r="D495">
            <v>9.02</v>
          </cell>
          <cell r="E495">
            <v>9.4</v>
          </cell>
          <cell r="F495">
            <v>9.76</v>
          </cell>
          <cell r="G495">
            <v>9.9499999999999993</v>
          </cell>
          <cell r="H495">
            <v>10.51</v>
          </cell>
          <cell r="I495">
            <v>10.79</v>
          </cell>
          <cell r="J495">
            <v>11.33</v>
          </cell>
          <cell r="K495">
            <v>11.6</v>
          </cell>
          <cell r="L495">
            <v>11.81</v>
          </cell>
          <cell r="M495">
            <v>12.06</v>
          </cell>
          <cell r="N495">
            <v>12.22</v>
          </cell>
          <cell r="O495">
            <v>12.33</v>
          </cell>
          <cell r="P495">
            <v>12.23</v>
          </cell>
          <cell r="Q495">
            <v>12.09</v>
          </cell>
        </row>
        <row r="496">
          <cell r="A496" t="str">
            <v xml:space="preserve"> 3/29/85</v>
          </cell>
          <cell r="C496">
            <v>8.02</v>
          </cell>
          <cell r="D496">
            <v>8.6999999999999993</v>
          </cell>
          <cell r="E496">
            <v>9.11</v>
          </cell>
          <cell r="F496">
            <v>9.5399999999999991</v>
          </cell>
          <cell r="G496">
            <v>9.76</v>
          </cell>
          <cell r="H496">
            <v>10.25</v>
          </cell>
          <cell r="I496">
            <v>10.49</v>
          </cell>
          <cell r="J496">
            <v>11.05</v>
          </cell>
          <cell r="K496">
            <v>11.33</v>
          </cell>
          <cell r="L496">
            <v>11.56</v>
          </cell>
          <cell r="M496">
            <v>11.82</v>
          </cell>
          <cell r="N496">
            <v>11.98</v>
          </cell>
          <cell r="O496">
            <v>12.09</v>
          </cell>
          <cell r="P496">
            <v>11.97</v>
          </cell>
          <cell r="Q496">
            <v>11.8</v>
          </cell>
        </row>
        <row r="497">
          <cell r="A497" t="str">
            <v xml:space="preserve"> 4/30/85</v>
          </cell>
          <cell r="C497">
            <v>7.52</v>
          </cell>
          <cell r="D497">
            <v>8.26</v>
          </cell>
          <cell r="E497">
            <v>8.5399999999999991</v>
          </cell>
          <cell r="F497">
            <v>8.9700000000000006</v>
          </cell>
          <cell r="G497">
            <v>9.19</v>
          </cell>
          <cell r="H497">
            <v>9.74</v>
          </cell>
          <cell r="I497">
            <v>10.01</v>
          </cell>
          <cell r="J497">
            <v>10.59</v>
          </cell>
          <cell r="K497">
            <v>10.88</v>
          </cell>
          <cell r="L497">
            <v>11.17</v>
          </cell>
          <cell r="M497">
            <v>11.51</v>
          </cell>
          <cell r="N497">
            <v>11.78</v>
          </cell>
          <cell r="O497">
            <v>12</v>
          </cell>
          <cell r="P497">
            <v>11.91</v>
          </cell>
          <cell r="Q497">
            <v>11.75</v>
          </cell>
        </row>
        <row r="498">
          <cell r="A498" t="str">
            <v xml:space="preserve"> 5/31/85</v>
          </cell>
          <cell r="C498">
            <v>6.71</v>
          </cell>
          <cell r="D498">
            <v>7.57</v>
          </cell>
          <cell r="E498">
            <v>7.57</v>
          </cell>
          <cell r="F498">
            <v>7.95</v>
          </cell>
          <cell r="G498">
            <v>8.14</v>
          </cell>
          <cell r="H498">
            <v>8.69</v>
          </cell>
          <cell r="I498">
            <v>8.9600000000000009</v>
          </cell>
          <cell r="J498">
            <v>9.51</v>
          </cell>
          <cell r="K498">
            <v>9.7899999999999991</v>
          </cell>
          <cell r="L498">
            <v>10.02</v>
          </cell>
          <cell r="M498">
            <v>10.29</v>
          </cell>
          <cell r="N498">
            <v>10.68</v>
          </cell>
          <cell r="O498">
            <v>11.08</v>
          </cell>
          <cell r="P498">
            <v>11.01</v>
          </cell>
          <cell r="Q498">
            <v>10.86</v>
          </cell>
        </row>
        <row r="499">
          <cell r="A499" t="str">
            <v xml:space="preserve"> 6/28/85</v>
          </cell>
          <cell r="C499">
            <v>6.73</v>
          </cell>
          <cell r="D499">
            <v>7.27</v>
          </cell>
          <cell r="E499">
            <v>7.41</v>
          </cell>
          <cell r="F499">
            <v>7.7</v>
          </cell>
          <cell r="G499">
            <v>7.84</v>
          </cell>
          <cell r="H499">
            <v>8.41</v>
          </cell>
          <cell r="I499">
            <v>8.6999999999999993</v>
          </cell>
          <cell r="J499">
            <v>9.33</v>
          </cell>
          <cell r="K499">
            <v>9.65</v>
          </cell>
          <cell r="L499">
            <v>9.9499999999999993</v>
          </cell>
          <cell r="M499">
            <v>10.3</v>
          </cell>
          <cell r="N499">
            <v>10.67</v>
          </cell>
          <cell r="O499">
            <v>11.02</v>
          </cell>
          <cell r="P499">
            <v>10.88</v>
          </cell>
          <cell r="Q499">
            <v>10.64</v>
          </cell>
        </row>
        <row r="500">
          <cell r="A500" t="str">
            <v xml:space="preserve"> 7/31/85</v>
          </cell>
          <cell r="C500">
            <v>7.15</v>
          </cell>
          <cell r="D500">
            <v>7.59</v>
          </cell>
          <cell r="E500">
            <v>7.84</v>
          </cell>
          <cell r="F500">
            <v>8.1199999999999992</v>
          </cell>
          <cell r="G500">
            <v>8.26</v>
          </cell>
          <cell r="H500">
            <v>8.81</v>
          </cell>
          <cell r="I500">
            <v>9.08</v>
          </cell>
          <cell r="J500">
            <v>9.73</v>
          </cell>
          <cell r="K500">
            <v>10.06</v>
          </cell>
          <cell r="L500">
            <v>10.32</v>
          </cell>
          <cell r="M500">
            <v>10.62</v>
          </cell>
          <cell r="N500">
            <v>10.96</v>
          </cell>
          <cell r="O500">
            <v>11.29</v>
          </cell>
          <cell r="P500">
            <v>11.19</v>
          </cell>
          <cell r="Q500">
            <v>11.01</v>
          </cell>
        </row>
        <row r="501">
          <cell r="A501" t="str">
            <v xml:space="preserve"> 8/30/85</v>
          </cell>
          <cell r="C501">
            <v>7.1</v>
          </cell>
          <cell r="D501">
            <v>7.46</v>
          </cell>
          <cell r="E501">
            <v>7.72</v>
          </cell>
          <cell r="F501">
            <v>7.97</v>
          </cell>
          <cell r="G501">
            <v>8.09</v>
          </cell>
          <cell r="H501">
            <v>8.64</v>
          </cell>
          <cell r="I501">
            <v>8.92</v>
          </cell>
          <cell r="J501">
            <v>9.56</v>
          </cell>
          <cell r="K501">
            <v>9.8800000000000008</v>
          </cell>
          <cell r="L501">
            <v>10.11</v>
          </cell>
          <cell r="M501">
            <v>10.38</v>
          </cell>
          <cell r="N501">
            <v>10.79</v>
          </cell>
          <cell r="O501">
            <v>11.22</v>
          </cell>
          <cell r="P501">
            <v>10.98</v>
          </cell>
          <cell r="Q501">
            <v>10.58</v>
          </cell>
        </row>
        <row r="502">
          <cell r="A502" t="str">
            <v xml:space="preserve"> 9/30/85</v>
          </cell>
          <cell r="C502">
            <v>7.14</v>
          </cell>
          <cell r="D502">
            <v>7.44</v>
          </cell>
          <cell r="E502">
            <v>7.64</v>
          </cell>
          <cell r="F502">
            <v>7.98</v>
          </cell>
          <cell r="G502">
            <v>8.16</v>
          </cell>
          <cell r="H502">
            <v>8.64</v>
          </cell>
          <cell r="I502">
            <v>8.89</v>
          </cell>
          <cell r="J502">
            <v>9.48</v>
          </cell>
          <cell r="K502">
            <v>9.7799999999999994</v>
          </cell>
          <cell r="L502">
            <v>10.06</v>
          </cell>
          <cell r="M502">
            <v>10.39</v>
          </cell>
          <cell r="N502">
            <v>10.84</v>
          </cell>
          <cell r="O502">
            <v>11.3</v>
          </cell>
          <cell r="P502">
            <v>11.15</v>
          </cell>
          <cell r="Q502">
            <v>10.87</v>
          </cell>
        </row>
        <row r="503">
          <cell r="A503" t="str">
            <v>10/31/85</v>
          </cell>
          <cell r="C503">
            <v>7.29</v>
          </cell>
          <cell r="D503">
            <v>7.63</v>
          </cell>
          <cell r="E503">
            <v>7.67</v>
          </cell>
          <cell r="F503">
            <v>7.94</v>
          </cell>
          <cell r="G503">
            <v>8.07</v>
          </cell>
          <cell r="H503">
            <v>8.48</v>
          </cell>
          <cell r="I503">
            <v>8.68</v>
          </cell>
          <cell r="J503">
            <v>9.24</v>
          </cell>
          <cell r="K503">
            <v>9.52</v>
          </cell>
          <cell r="L503">
            <v>9.7799999999999994</v>
          </cell>
          <cell r="M503">
            <v>10.09</v>
          </cell>
          <cell r="N503">
            <v>10.51</v>
          </cell>
          <cell r="O503">
            <v>10.95</v>
          </cell>
          <cell r="P503">
            <v>10.82</v>
          </cell>
          <cell r="Q503">
            <v>10.57</v>
          </cell>
        </row>
        <row r="504">
          <cell r="A504" t="str">
            <v>11/29/85</v>
          </cell>
          <cell r="C504">
            <v>6.77</v>
          </cell>
          <cell r="D504">
            <v>7.45</v>
          </cell>
          <cell r="E504">
            <v>7.68</v>
          </cell>
          <cell r="F504">
            <v>7.81</v>
          </cell>
          <cell r="G504">
            <v>7.87</v>
          </cell>
          <cell r="H504">
            <v>8.36</v>
          </cell>
          <cell r="I504">
            <v>8.61</v>
          </cell>
          <cell r="J504">
            <v>8.94</v>
          </cell>
          <cell r="K504">
            <v>9.1</v>
          </cell>
          <cell r="L504">
            <v>9.3699999999999992</v>
          </cell>
          <cell r="M504">
            <v>9.67</v>
          </cell>
          <cell r="N504">
            <v>10.050000000000001</v>
          </cell>
          <cell r="O504">
            <v>10.43</v>
          </cell>
          <cell r="P504">
            <v>10.3</v>
          </cell>
          <cell r="Q504">
            <v>10.06</v>
          </cell>
        </row>
        <row r="505">
          <cell r="A505" t="str">
            <v>12/31/85</v>
          </cell>
          <cell r="C505">
            <v>6.08</v>
          </cell>
          <cell r="D505">
            <v>7.35</v>
          </cell>
          <cell r="E505">
            <v>7.52</v>
          </cell>
          <cell r="F505">
            <v>7.67</v>
          </cell>
          <cell r="G505">
            <v>7.74</v>
          </cell>
          <cell r="H505">
            <v>7.93</v>
          </cell>
          <cell r="I505">
            <v>8.02</v>
          </cell>
          <cell r="J505">
            <v>8.43</v>
          </cell>
          <cell r="K505">
            <v>8.64</v>
          </cell>
          <cell r="L505">
            <v>8.7899999999999991</v>
          </cell>
          <cell r="M505">
            <v>8.9499999999999993</v>
          </cell>
          <cell r="N505">
            <v>9.4</v>
          </cell>
          <cell r="O505">
            <v>9.94</v>
          </cell>
          <cell r="P505">
            <v>9.7799999999999994</v>
          </cell>
          <cell r="Q505">
            <v>9.48</v>
          </cell>
        </row>
        <row r="506">
          <cell r="A506" t="str">
            <v xml:space="preserve"> 1/31/86</v>
          </cell>
          <cell r="C506">
            <v>6.81</v>
          </cell>
          <cell r="D506">
            <v>7.39</v>
          </cell>
          <cell r="E506">
            <v>7.45</v>
          </cell>
          <cell r="F506">
            <v>7.63</v>
          </cell>
          <cell r="G506">
            <v>7.72</v>
          </cell>
          <cell r="H506">
            <v>7.91</v>
          </cell>
          <cell r="I506">
            <v>8</v>
          </cell>
          <cell r="J506">
            <v>8.4</v>
          </cell>
          <cell r="K506">
            <v>8.6</v>
          </cell>
          <cell r="L506">
            <v>8.83</v>
          </cell>
          <cell r="M506">
            <v>9.08</v>
          </cell>
          <cell r="N506">
            <v>9.52</v>
          </cell>
          <cell r="O506">
            <v>10.01</v>
          </cell>
          <cell r="P506">
            <v>9.83</v>
          </cell>
          <cell r="Q506">
            <v>9.5299999999999994</v>
          </cell>
        </row>
        <row r="507">
          <cell r="A507" t="str">
            <v xml:space="preserve"> 2/28/86</v>
          </cell>
          <cell r="C507">
            <v>6.87</v>
          </cell>
          <cell r="D507">
            <v>7.49</v>
          </cell>
          <cell r="E507">
            <v>7.47</v>
          </cell>
          <cell r="F507">
            <v>7.51</v>
          </cell>
          <cell r="G507">
            <v>7.53</v>
          </cell>
          <cell r="H507">
            <v>7.7</v>
          </cell>
          <cell r="I507">
            <v>7.78</v>
          </cell>
          <cell r="J507">
            <v>7.98</v>
          </cell>
          <cell r="K507">
            <v>8.09</v>
          </cell>
          <cell r="L507">
            <v>8.1300000000000008</v>
          </cell>
          <cell r="M507">
            <v>8.17</v>
          </cell>
          <cell r="N507">
            <v>8.42</v>
          </cell>
          <cell r="O507">
            <v>8.7200000000000006</v>
          </cell>
          <cell r="P507">
            <v>8.65</v>
          </cell>
          <cell r="Q507">
            <v>8.51</v>
          </cell>
        </row>
        <row r="508">
          <cell r="A508" t="str">
            <v xml:space="preserve"> 3/31/86</v>
          </cell>
          <cell r="C508">
            <v>6.52</v>
          </cell>
          <cell r="D508">
            <v>6.67</v>
          </cell>
          <cell r="E508">
            <v>6.72</v>
          </cell>
          <cell r="F508">
            <v>6.85</v>
          </cell>
          <cell r="G508">
            <v>6.91</v>
          </cell>
          <cell r="H508">
            <v>6.97</v>
          </cell>
          <cell r="I508">
            <v>6.99</v>
          </cell>
          <cell r="J508">
            <v>7.27</v>
          </cell>
          <cell r="K508">
            <v>7.42</v>
          </cell>
          <cell r="L508">
            <v>7.43</v>
          </cell>
          <cell r="M508">
            <v>7.44</v>
          </cell>
          <cell r="N508">
            <v>7.56</v>
          </cell>
          <cell r="O508">
            <v>7.72</v>
          </cell>
          <cell r="P508">
            <v>7.75</v>
          </cell>
          <cell r="Q508">
            <v>7.76</v>
          </cell>
        </row>
        <row r="509">
          <cell r="A509" t="str">
            <v xml:space="preserve"> 4/30/86</v>
          </cell>
          <cell r="C509">
            <v>5.55</v>
          </cell>
          <cell r="D509">
            <v>6.42</v>
          </cell>
          <cell r="E509">
            <v>6.44</v>
          </cell>
          <cell r="F509">
            <v>6.58</v>
          </cell>
          <cell r="G509">
            <v>6.65</v>
          </cell>
          <cell r="H509">
            <v>6.87</v>
          </cell>
          <cell r="I509">
            <v>6.99</v>
          </cell>
          <cell r="J509">
            <v>7.25</v>
          </cell>
          <cell r="K509">
            <v>7.38</v>
          </cell>
          <cell r="L509">
            <v>7.43</v>
          </cell>
          <cell r="M509">
            <v>7.49</v>
          </cell>
          <cell r="N509">
            <v>7.7</v>
          </cell>
          <cell r="O509">
            <v>7.96</v>
          </cell>
          <cell r="P509">
            <v>7.91</v>
          </cell>
          <cell r="Q509">
            <v>7.8</v>
          </cell>
        </row>
        <row r="510">
          <cell r="A510" t="str">
            <v xml:space="preserve"> 5/30/86</v>
          </cell>
          <cell r="C510">
            <v>6.15</v>
          </cell>
          <cell r="D510">
            <v>6.71</v>
          </cell>
          <cell r="E510">
            <v>6.68</v>
          </cell>
          <cell r="F510">
            <v>6.91</v>
          </cell>
          <cell r="G510">
            <v>7.03</v>
          </cell>
          <cell r="H510">
            <v>7.35</v>
          </cell>
          <cell r="I510">
            <v>7.51</v>
          </cell>
          <cell r="J510">
            <v>7.96</v>
          </cell>
          <cell r="K510">
            <v>8.18</v>
          </cell>
          <cell r="L510">
            <v>8.23</v>
          </cell>
          <cell r="M510">
            <v>8.2899999999999991</v>
          </cell>
          <cell r="N510">
            <v>8.56</v>
          </cell>
          <cell r="O510">
            <v>8.9</v>
          </cell>
          <cell r="P510">
            <v>8.5500000000000007</v>
          </cell>
          <cell r="Q510">
            <v>8.0399999999999991</v>
          </cell>
        </row>
        <row r="511">
          <cell r="A511" t="str">
            <v xml:space="preserve"> 6/30/86</v>
          </cell>
          <cell r="C511">
            <v>5.99</v>
          </cell>
          <cell r="D511">
            <v>6.35</v>
          </cell>
          <cell r="E511">
            <v>6.34</v>
          </cell>
          <cell r="F511">
            <v>6.49</v>
          </cell>
          <cell r="G511">
            <v>6.57</v>
          </cell>
          <cell r="H511">
            <v>6.84</v>
          </cell>
          <cell r="I511">
            <v>6.97</v>
          </cell>
          <cell r="J511">
            <v>7.38</v>
          </cell>
          <cell r="K511">
            <v>7.58</v>
          </cell>
          <cell r="L511">
            <v>7.59</v>
          </cell>
          <cell r="M511">
            <v>7.61</v>
          </cell>
          <cell r="N511">
            <v>7.86</v>
          </cell>
          <cell r="O511">
            <v>8.18</v>
          </cell>
          <cell r="P511">
            <v>7.99</v>
          </cell>
          <cell r="Q511">
            <v>7.68</v>
          </cell>
        </row>
        <row r="512">
          <cell r="A512" t="str">
            <v xml:space="preserve"> 7/31/86</v>
          </cell>
          <cell r="C512">
            <v>5.38</v>
          </cell>
          <cell r="D512">
            <v>6.08</v>
          </cell>
          <cell r="E512">
            <v>6.09</v>
          </cell>
          <cell r="F512">
            <v>6.21</v>
          </cell>
          <cell r="G512">
            <v>6.27</v>
          </cell>
          <cell r="H512">
            <v>6.54</v>
          </cell>
          <cell r="I512">
            <v>6.68</v>
          </cell>
          <cell r="J512">
            <v>7.05</v>
          </cell>
          <cell r="K512">
            <v>7.23</v>
          </cell>
          <cell r="L512">
            <v>7.38</v>
          </cell>
          <cell r="M512">
            <v>7.55</v>
          </cell>
          <cell r="N512">
            <v>7.94</v>
          </cell>
          <cell r="O512">
            <v>8.39</v>
          </cell>
          <cell r="P512">
            <v>8.2100000000000009</v>
          </cell>
          <cell r="Q512">
            <v>7.9</v>
          </cell>
        </row>
        <row r="513">
          <cell r="A513" t="str">
            <v xml:space="preserve"> 8/29/86</v>
          </cell>
          <cell r="C513">
            <v>4.79</v>
          </cell>
          <cell r="D513">
            <v>5.48</v>
          </cell>
          <cell r="E513">
            <v>5.43</v>
          </cell>
          <cell r="F513">
            <v>5.55</v>
          </cell>
          <cell r="G513">
            <v>5.61</v>
          </cell>
          <cell r="H513">
            <v>5.89</v>
          </cell>
          <cell r="I513">
            <v>6.03</v>
          </cell>
          <cell r="J513">
            <v>6.42</v>
          </cell>
          <cell r="K513">
            <v>6.62</v>
          </cell>
          <cell r="L513">
            <v>6.83</v>
          </cell>
          <cell r="M513">
            <v>7.06</v>
          </cell>
          <cell r="N513">
            <v>7.51</v>
          </cell>
          <cell r="O513">
            <v>8</v>
          </cell>
          <cell r="P513">
            <v>7.89</v>
          </cell>
          <cell r="Q513">
            <v>7.66</v>
          </cell>
        </row>
        <row r="514">
          <cell r="A514" t="str">
            <v xml:space="preserve"> 9/30/86</v>
          </cell>
          <cell r="C514">
            <v>5.22</v>
          </cell>
          <cell r="D514">
            <v>5.4</v>
          </cell>
          <cell r="E514">
            <v>5.58</v>
          </cell>
          <cell r="F514">
            <v>5.78</v>
          </cell>
          <cell r="G514">
            <v>5.88</v>
          </cell>
          <cell r="H514">
            <v>6.25</v>
          </cell>
          <cell r="I514">
            <v>6.44</v>
          </cell>
          <cell r="J514">
            <v>6.93</v>
          </cell>
          <cell r="K514">
            <v>7.18</v>
          </cell>
          <cell r="L514">
            <v>7.38</v>
          </cell>
          <cell r="M514">
            <v>7.6</v>
          </cell>
          <cell r="N514">
            <v>8.07</v>
          </cell>
          <cell r="O514">
            <v>8.6</v>
          </cell>
          <cell r="P514">
            <v>8.34</v>
          </cell>
          <cell r="Q514">
            <v>7.91</v>
          </cell>
        </row>
        <row r="515">
          <cell r="A515" t="str">
            <v>10/31/86</v>
          </cell>
          <cell r="C515">
            <v>5.23</v>
          </cell>
          <cell r="D515">
            <v>5.53</v>
          </cell>
          <cell r="E515">
            <v>5.55</v>
          </cell>
          <cell r="F515">
            <v>5.75</v>
          </cell>
          <cell r="G515">
            <v>5.85</v>
          </cell>
          <cell r="H515">
            <v>6.14</v>
          </cell>
          <cell r="I515">
            <v>6.29</v>
          </cell>
          <cell r="J515">
            <v>6.67</v>
          </cell>
          <cell r="K515">
            <v>6.86</v>
          </cell>
          <cell r="L515">
            <v>7.11</v>
          </cell>
          <cell r="M515">
            <v>7.4</v>
          </cell>
          <cell r="N515">
            <v>7.89</v>
          </cell>
          <cell r="O515">
            <v>8.42</v>
          </cell>
          <cell r="P515">
            <v>8.25</v>
          </cell>
          <cell r="Q515">
            <v>7.94</v>
          </cell>
        </row>
        <row r="516">
          <cell r="A516" t="str">
            <v>11/28/86</v>
          </cell>
          <cell r="C516">
            <v>5.27</v>
          </cell>
          <cell r="D516">
            <v>5.78</v>
          </cell>
          <cell r="E516">
            <v>5.71</v>
          </cell>
          <cell r="F516">
            <v>5.8</v>
          </cell>
          <cell r="G516">
            <v>5.85</v>
          </cell>
          <cell r="H516">
            <v>6.1</v>
          </cell>
          <cell r="I516">
            <v>6.22</v>
          </cell>
          <cell r="J516">
            <v>6.54</v>
          </cell>
          <cell r="K516">
            <v>6.71</v>
          </cell>
          <cell r="L516">
            <v>6.94</v>
          </cell>
          <cell r="M516">
            <v>7.2</v>
          </cell>
          <cell r="N516">
            <v>7.69</v>
          </cell>
          <cell r="O516">
            <v>8.23</v>
          </cell>
          <cell r="P516">
            <v>8.1</v>
          </cell>
          <cell r="Q516">
            <v>7.85</v>
          </cell>
        </row>
        <row r="517">
          <cell r="A517" t="str">
            <v>12/31/86</v>
          </cell>
          <cell r="C517">
            <v>4.92</v>
          </cell>
          <cell r="D517">
            <v>5.91</v>
          </cell>
          <cell r="E517">
            <v>5.96</v>
          </cell>
          <cell r="F517">
            <v>6.1</v>
          </cell>
          <cell r="G517">
            <v>6.17</v>
          </cell>
          <cell r="H517">
            <v>6.37</v>
          </cell>
          <cell r="I517">
            <v>6.48</v>
          </cell>
          <cell r="J517">
            <v>6.72</v>
          </cell>
          <cell r="K517">
            <v>6.84</v>
          </cell>
          <cell r="L517">
            <v>7.04</v>
          </cell>
          <cell r="M517">
            <v>7.27</v>
          </cell>
          <cell r="N517">
            <v>7.76</v>
          </cell>
          <cell r="O517">
            <v>8.31</v>
          </cell>
          <cell r="P517">
            <v>8.1999999999999993</v>
          </cell>
          <cell r="Q517">
            <v>7.96</v>
          </cell>
        </row>
        <row r="518">
          <cell r="A518" t="str">
            <v xml:space="preserve"> 1/30/87</v>
          </cell>
          <cell r="C518">
            <v>5.59</v>
          </cell>
          <cell r="D518">
            <v>5.92</v>
          </cell>
          <cell r="E518">
            <v>5.87</v>
          </cell>
          <cell r="F518">
            <v>5.98</v>
          </cell>
          <cell r="G518">
            <v>6.03</v>
          </cell>
          <cell r="H518">
            <v>6.24</v>
          </cell>
          <cell r="I518">
            <v>6.35</v>
          </cell>
          <cell r="J518">
            <v>6.6</v>
          </cell>
          <cell r="K518">
            <v>6.72</v>
          </cell>
          <cell r="L518">
            <v>6.93</v>
          </cell>
          <cell r="M518">
            <v>7.17</v>
          </cell>
          <cell r="N518">
            <v>7.63</v>
          </cell>
          <cell r="O518">
            <v>8.15</v>
          </cell>
          <cell r="P518">
            <v>8.23</v>
          </cell>
          <cell r="Q518">
            <v>8.24</v>
          </cell>
        </row>
        <row r="519">
          <cell r="A519" t="str">
            <v xml:space="preserve"> 2/27/87</v>
          </cell>
          <cell r="C519">
            <v>5.43</v>
          </cell>
          <cell r="D519">
            <v>5.78</v>
          </cell>
          <cell r="E519">
            <v>5.83</v>
          </cell>
          <cell r="F519">
            <v>6.04</v>
          </cell>
          <cell r="G519">
            <v>6.15</v>
          </cell>
          <cell r="H519">
            <v>6.3</v>
          </cell>
          <cell r="I519">
            <v>6.37</v>
          </cell>
          <cell r="J519">
            <v>6.61</v>
          </cell>
          <cell r="K519">
            <v>6.73</v>
          </cell>
          <cell r="L519">
            <v>6.93</v>
          </cell>
          <cell r="M519">
            <v>7.15</v>
          </cell>
          <cell r="N519">
            <v>7.55</v>
          </cell>
          <cell r="O519">
            <v>8</v>
          </cell>
          <cell r="P519">
            <v>8.11</v>
          </cell>
          <cell r="Q519">
            <v>8.18</v>
          </cell>
        </row>
        <row r="520">
          <cell r="A520" t="str">
            <v xml:space="preserve"> 3/31/87</v>
          </cell>
          <cell r="C520">
            <v>5.3</v>
          </cell>
          <cell r="D520">
            <v>5.85</v>
          </cell>
          <cell r="E520">
            <v>6.04</v>
          </cell>
          <cell r="F520">
            <v>6.26</v>
          </cell>
          <cell r="G520">
            <v>6.37</v>
          </cell>
          <cell r="H520">
            <v>6.55</v>
          </cell>
          <cell r="I520">
            <v>6.64</v>
          </cell>
          <cell r="J520">
            <v>6.87</v>
          </cell>
          <cell r="K520">
            <v>6.98</v>
          </cell>
          <cell r="L520">
            <v>7.21</v>
          </cell>
          <cell r="M520">
            <v>7.47</v>
          </cell>
          <cell r="N520">
            <v>7.85</v>
          </cell>
          <cell r="O520">
            <v>8.25</v>
          </cell>
          <cell r="P520">
            <v>8.3699999999999992</v>
          </cell>
          <cell r="Q520">
            <v>8.4600000000000009</v>
          </cell>
        </row>
        <row r="521">
          <cell r="A521" t="str">
            <v xml:space="preserve"> 4/30/87</v>
          </cell>
          <cell r="C521">
            <v>3.51</v>
          </cell>
          <cell r="D521">
            <v>5.74</v>
          </cell>
          <cell r="E521">
            <v>6.34</v>
          </cell>
          <cell r="F521">
            <v>6.8</v>
          </cell>
          <cell r="G521">
            <v>7.03</v>
          </cell>
          <cell r="H521">
            <v>7.32</v>
          </cell>
          <cell r="I521">
            <v>7.46</v>
          </cell>
          <cell r="J521">
            <v>7.74</v>
          </cell>
          <cell r="K521">
            <v>7.88</v>
          </cell>
          <cell r="L521">
            <v>8.0399999999999991</v>
          </cell>
          <cell r="M521">
            <v>8.2200000000000006</v>
          </cell>
          <cell r="N521">
            <v>8.52</v>
          </cell>
          <cell r="O521">
            <v>8.84</v>
          </cell>
          <cell r="P521">
            <v>8.9</v>
          </cell>
          <cell r="Q521">
            <v>8.91</v>
          </cell>
        </row>
        <row r="522">
          <cell r="A522" t="str">
            <v xml:space="preserve"> 5/29/87</v>
          </cell>
          <cell r="C522">
            <v>5.29</v>
          </cell>
          <cell r="D522">
            <v>6.04</v>
          </cell>
          <cell r="E522">
            <v>6.59</v>
          </cell>
          <cell r="F522">
            <v>7.05</v>
          </cell>
          <cell r="G522">
            <v>7.29</v>
          </cell>
          <cell r="H522">
            <v>7.63</v>
          </cell>
          <cell r="I522">
            <v>7.8</v>
          </cell>
          <cell r="J522">
            <v>8.0399999999999991</v>
          </cell>
          <cell r="K522">
            <v>8.16</v>
          </cell>
          <cell r="L522">
            <v>8.31</v>
          </cell>
          <cell r="M522">
            <v>8.48</v>
          </cell>
          <cell r="N522">
            <v>8.75</v>
          </cell>
          <cell r="O522">
            <v>9.0500000000000007</v>
          </cell>
          <cell r="P522">
            <v>9.0299999999999994</v>
          </cell>
          <cell r="Q522">
            <v>8.9600000000000009</v>
          </cell>
        </row>
        <row r="523">
          <cell r="A523" t="str">
            <v xml:space="preserve"> 6/30/87</v>
          </cell>
          <cell r="C523">
            <v>5.07</v>
          </cell>
          <cell r="D523">
            <v>6.07</v>
          </cell>
          <cell r="E523">
            <v>6.47</v>
          </cell>
          <cell r="F523">
            <v>6.83</v>
          </cell>
          <cell r="G523">
            <v>7.01</v>
          </cell>
          <cell r="H523">
            <v>7.34</v>
          </cell>
          <cell r="I523">
            <v>7.5</v>
          </cell>
          <cell r="J523">
            <v>7.84</v>
          </cell>
          <cell r="K523">
            <v>8.01</v>
          </cell>
          <cell r="L523">
            <v>8.19</v>
          </cell>
          <cell r="M523">
            <v>8.4</v>
          </cell>
          <cell r="N523">
            <v>8.7100000000000009</v>
          </cell>
          <cell r="O523">
            <v>9.0500000000000007</v>
          </cell>
          <cell r="P523">
            <v>9.02</v>
          </cell>
          <cell r="Q523">
            <v>8.92</v>
          </cell>
        </row>
        <row r="524">
          <cell r="A524" t="str">
            <v xml:space="preserve"> 7/31/87</v>
          </cell>
          <cell r="C524">
            <v>5.37</v>
          </cell>
          <cell r="D524">
            <v>6.49</v>
          </cell>
          <cell r="E524">
            <v>6.56</v>
          </cell>
          <cell r="F524">
            <v>6.89</v>
          </cell>
          <cell r="G524">
            <v>7.05</v>
          </cell>
          <cell r="H524">
            <v>7.43</v>
          </cell>
          <cell r="I524">
            <v>7.61</v>
          </cell>
          <cell r="J524">
            <v>7.99</v>
          </cell>
          <cell r="K524">
            <v>8.18</v>
          </cell>
          <cell r="L524">
            <v>8.4</v>
          </cell>
          <cell r="M524">
            <v>8.64</v>
          </cell>
          <cell r="N524">
            <v>9.01</v>
          </cell>
          <cell r="O524">
            <v>9.4</v>
          </cell>
          <cell r="P524">
            <v>9.3800000000000008</v>
          </cell>
          <cell r="Q524">
            <v>9.2799999999999994</v>
          </cell>
        </row>
        <row r="525">
          <cell r="A525" t="str">
            <v xml:space="preserve"> 8/31/87</v>
          </cell>
          <cell r="C525">
            <v>5.75</v>
          </cell>
          <cell r="D525">
            <v>6.68</v>
          </cell>
          <cell r="E525">
            <v>6.81</v>
          </cell>
          <cell r="F525">
            <v>7.2</v>
          </cell>
          <cell r="G525">
            <v>7.4</v>
          </cell>
          <cell r="H525">
            <v>7.79</v>
          </cell>
          <cell r="I525">
            <v>7.99</v>
          </cell>
          <cell r="J525">
            <v>8.3000000000000007</v>
          </cell>
          <cell r="K525">
            <v>8.4600000000000009</v>
          </cell>
          <cell r="L525">
            <v>8.69</v>
          </cell>
          <cell r="M525">
            <v>8.9600000000000009</v>
          </cell>
          <cell r="N525">
            <v>9.2899999999999991</v>
          </cell>
          <cell r="O525">
            <v>9.61</v>
          </cell>
          <cell r="P525">
            <v>9.61</v>
          </cell>
          <cell r="Q525">
            <v>9.5500000000000007</v>
          </cell>
        </row>
        <row r="526">
          <cell r="A526" t="str">
            <v xml:space="preserve"> 9/30/87</v>
          </cell>
          <cell r="C526">
            <v>6.58</v>
          </cell>
          <cell r="D526">
            <v>6.88</v>
          </cell>
          <cell r="E526">
            <v>7.49</v>
          </cell>
          <cell r="F526">
            <v>7.88</v>
          </cell>
          <cell r="G526">
            <v>8.07</v>
          </cell>
          <cell r="H526">
            <v>8.4700000000000006</v>
          </cell>
          <cell r="I526">
            <v>8.67</v>
          </cell>
          <cell r="J526">
            <v>9.02</v>
          </cell>
          <cell r="K526">
            <v>9.19</v>
          </cell>
          <cell r="L526">
            <v>9.39</v>
          </cell>
          <cell r="M526">
            <v>9.6199999999999992</v>
          </cell>
          <cell r="N526">
            <v>9.89</v>
          </cell>
          <cell r="O526">
            <v>10.16</v>
          </cell>
          <cell r="P526">
            <v>10.14</v>
          </cell>
          <cell r="Q526">
            <v>10.08</v>
          </cell>
        </row>
        <row r="527">
          <cell r="A527" t="str">
            <v>10/30/87</v>
          </cell>
          <cell r="C527">
            <v>4.41</v>
          </cell>
          <cell r="D527">
            <v>5.78</v>
          </cell>
          <cell r="E527">
            <v>6.56</v>
          </cell>
          <cell r="F527">
            <v>6.98</v>
          </cell>
          <cell r="G527">
            <v>7.19</v>
          </cell>
          <cell r="H527">
            <v>7.59</v>
          </cell>
          <cell r="I527">
            <v>7.79</v>
          </cell>
          <cell r="J527">
            <v>8.2100000000000009</v>
          </cell>
          <cell r="K527">
            <v>8.42</v>
          </cell>
          <cell r="L527">
            <v>8.67</v>
          </cell>
          <cell r="M527">
            <v>8.9600000000000009</v>
          </cell>
          <cell r="N527">
            <v>9.2100000000000009</v>
          </cell>
          <cell r="O527">
            <v>9.42</v>
          </cell>
          <cell r="P527">
            <v>9.42</v>
          </cell>
          <cell r="Q527">
            <v>9.39</v>
          </cell>
        </row>
        <row r="528">
          <cell r="A528" t="str">
            <v>11/30/87</v>
          </cell>
          <cell r="C528">
            <v>3.84</v>
          </cell>
          <cell r="D528">
            <v>5.85</v>
          </cell>
          <cell r="E528">
            <v>6.63</v>
          </cell>
          <cell r="F528">
            <v>7.05</v>
          </cell>
          <cell r="G528">
            <v>7.25</v>
          </cell>
          <cell r="H528">
            <v>7.62</v>
          </cell>
          <cell r="I528">
            <v>7.8</v>
          </cell>
          <cell r="J528">
            <v>8.2200000000000006</v>
          </cell>
          <cell r="K528">
            <v>8.43</v>
          </cell>
          <cell r="L528">
            <v>8.7100000000000009</v>
          </cell>
          <cell r="M528">
            <v>9.02</v>
          </cell>
          <cell r="N528">
            <v>9.3000000000000007</v>
          </cell>
          <cell r="O528">
            <v>9.5500000000000007</v>
          </cell>
          <cell r="P528">
            <v>9.49</v>
          </cell>
          <cell r="Q528">
            <v>9.3800000000000008</v>
          </cell>
        </row>
        <row r="529">
          <cell r="A529" t="str">
            <v>12/31/87</v>
          </cell>
          <cell r="C529">
            <v>3.74</v>
          </cell>
          <cell r="D529">
            <v>6</v>
          </cell>
          <cell r="E529">
            <v>6.66</v>
          </cell>
          <cell r="F529">
            <v>7.17</v>
          </cell>
          <cell r="G529">
            <v>7.43</v>
          </cell>
          <cell r="H529">
            <v>7.72</v>
          </cell>
          <cell r="I529">
            <v>7.86</v>
          </cell>
          <cell r="J529">
            <v>8.19</v>
          </cell>
          <cell r="K529">
            <v>8.35</v>
          </cell>
          <cell r="L529">
            <v>8.6</v>
          </cell>
          <cell r="M529">
            <v>8.8800000000000008</v>
          </cell>
          <cell r="N529">
            <v>9.16</v>
          </cell>
          <cell r="O529">
            <v>9.42</v>
          </cell>
          <cell r="P529">
            <v>9.3800000000000008</v>
          </cell>
          <cell r="Q529">
            <v>9.2799999999999994</v>
          </cell>
        </row>
        <row r="530">
          <cell r="A530" t="str">
            <v xml:space="preserve"> 1/29/88</v>
          </cell>
          <cell r="C530">
            <v>4.5599999999999996</v>
          </cell>
          <cell r="D530">
            <v>6.2</v>
          </cell>
          <cell r="E530">
            <v>6.48</v>
          </cell>
          <cell r="F530">
            <v>6.75</v>
          </cell>
          <cell r="G530">
            <v>6.89</v>
          </cell>
          <cell r="H530">
            <v>7.14</v>
          </cell>
          <cell r="I530">
            <v>7.26</v>
          </cell>
          <cell r="J530">
            <v>7.54</v>
          </cell>
          <cell r="K530">
            <v>7.68</v>
          </cell>
          <cell r="L530">
            <v>7.93</v>
          </cell>
          <cell r="M530">
            <v>8.2200000000000006</v>
          </cell>
          <cell r="N530">
            <v>8.52</v>
          </cell>
          <cell r="O530">
            <v>8.81</v>
          </cell>
          <cell r="P530">
            <v>8.69</v>
          </cell>
          <cell r="Q530">
            <v>8.48</v>
          </cell>
        </row>
        <row r="531">
          <cell r="A531" t="str">
            <v xml:space="preserve"> 2/29/88</v>
          </cell>
          <cell r="C531">
            <v>5.3</v>
          </cell>
          <cell r="D531">
            <v>6.01</v>
          </cell>
          <cell r="E531">
            <v>6.3</v>
          </cell>
          <cell r="F531">
            <v>6.61</v>
          </cell>
          <cell r="G531">
            <v>6.77</v>
          </cell>
          <cell r="H531">
            <v>7.04</v>
          </cell>
          <cell r="I531">
            <v>7.17</v>
          </cell>
          <cell r="J531">
            <v>7.41</v>
          </cell>
          <cell r="K531">
            <v>7.52</v>
          </cell>
          <cell r="L531">
            <v>7.79</v>
          </cell>
          <cell r="M531">
            <v>8.1</v>
          </cell>
          <cell r="N531">
            <v>8.4600000000000009</v>
          </cell>
          <cell r="O531">
            <v>8.81</v>
          </cell>
          <cell r="P531">
            <v>8.67</v>
          </cell>
          <cell r="Q531">
            <v>8.43</v>
          </cell>
        </row>
        <row r="532">
          <cell r="A532" t="str">
            <v xml:space="preserve"> 3/31/88</v>
          </cell>
          <cell r="C532">
            <v>5.47</v>
          </cell>
          <cell r="D532">
            <v>6.11</v>
          </cell>
          <cell r="E532">
            <v>6.47</v>
          </cell>
          <cell r="F532">
            <v>6.83</v>
          </cell>
          <cell r="G532">
            <v>7.01</v>
          </cell>
          <cell r="H532">
            <v>7.28</v>
          </cell>
          <cell r="I532">
            <v>7.42</v>
          </cell>
          <cell r="J532">
            <v>7.77</v>
          </cell>
          <cell r="K532">
            <v>7.94</v>
          </cell>
          <cell r="L532">
            <v>8.2100000000000009</v>
          </cell>
          <cell r="M532">
            <v>8.5299999999999994</v>
          </cell>
          <cell r="N532">
            <v>8.91</v>
          </cell>
          <cell r="O532">
            <v>9.2799999999999994</v>
          </cell>
          <cell r="P532">
            <v>9.14</v>
          </cell>
          <cell r="Q532">
            <v>8.89</v>
          </cell>
        </row>
        <row r="533">
          <cell r="A533" t="str">
            <v xml:space="preserve"> 4/29/88</v>
          </cell>
          <cell r="C533">
            <v>5.71</v>
          </cell>
          <cell r="D533">
            <v>6.42</v>
          </cell>
          <cell r="E533">
            <v>6.72</v>
          </cell>
          <cell r="F533">
            <v>7.09</v>
          </cell>
          <cell r="G533">
            <v>7.29</v>
          </cell>
          <cell r="H533">
            <v>7.6</v>
          </cell>
          <cell r="I533">
            <v>7.76</v>
          </cell>
          <cell r="J533">
            <v>8.08</v>
          </cell>
          <cell r="K533">
            <v>8.24</v>
          </cell>
          <cell r="L533">
            <v>8.5</v>
          </cell>
          <cell r="M533">
            <v>8.7899999999999991</v>
          </cell>
          <cell r="N533">
            <v>9.18</v>
          </cell>
          <cell r="O533">
            <v>9.58</v>
          </cell>
          <cell r="P533">
            <v>9.4499999999999993</v>
          </cell>
          <cell r="Q533">
            <v>9.23</v>
          </cell>
        </row>
        <row r="534">
          <cell r="A534" t="str">
            <v xml:space="preserve"> 5/31/88</v>
          </cell>
          <cell r="C534">
            <v>6.04</v>
          </cell>
          <cell r="D534">
            <v>6.86</v>
          </cell>
          <cell r="E534">
            <v>7.24</v>
          </cell>
          <cell r="F534">
            <v>7.63</v>
          </cell>
          <cell r="G534">
            <v>7.82</v>
          </cell>
          <cell r="H534">
            <v>8.1</v>
          </cell>
          <cell r="I534">
            <v>8.24</v>
          </cell>
          <cell r="J534">
            <v>8.49</v>
          </cell>
          <cell r="K534">
            <v>8.6199999999999992</v>
          </cell>
          <cell r="L534">
            <v>8.85</v>
          </cell>
          <cell r="M534">
            <v>9.11</v>
          </cell>
          <cell r="N534">
            <v>9.44</v>
          </cell>
          <cell r="O534">
            <v>9.77</v>
          </cell>
          <cell r="P534">
            <v>9.64</v>
          </cell>
          <cell r="Q534">
            <v>9.43</v>
          </cell>
        </row>
        <row r="535">
          <cell r="A535" t="str">
            <v xml:space="preserve"> 6/30/88</v>
          </cell>
          <cell r="C535">
            <v>6.4</v>
          </cell>
          <cell r="D535">
            <v>6.85</v>
          </cell>
          <cell r="E535">
            <v>7.19</v>
          </cell>
          <cell r="F535">
            <v>7.52</v>
          </cell>
          <cell r="G535">
            <v>7.69</v>
          </cell>
          <cell r="H535">
            <v>7.93</v>
          </cell>
          <cell r="I535">
            <v>8.0500000000000007</v>
          </cell>
          <cell r="J535">
            <v>8.24</v>
          </cell>
          <cell r="K535">
            <v>8.34</v>
          </cell>
          <cell r="L535">
            <v>8.52</v>
          </cell>
          <cell r="M535">
            <v>8.74</v>
          </cell>
          <cell r="N535">
            <v>9.0500000000000007</v>
          </cell>
          <cell r="O535">
            <v>9.3800000000000008</v>
          </cell>
          <cell r="P535">
            <v>9.26</v>
          </cell>
          <cell r="Q535">
            <v>9.0500000000000007</v>
          </cell>
        </row>
        <row r="536">
          <cell r="A536" t="str">
            <v xml:space="preserve"> 7/29/88</v>
          </cell>
          <cell r="C536">
            <v>6.32</v>
          </cell>
          <cell r="D536">
            <v>7.35</v>
          </cell>
          <cell r="E536">
            <v>7.62</v>
          </cell>
          <cell r="F536">
            <v>7.93</v>
          </cell>
          <cell r="G536">
            <v>8.09</v>
          </cell>
          <cell r="H536">
            <v>8.33</v>
          </cell>
          <cell r="I536">
            <v>8.4499999999999993</v>
          </cell>
          <cell r="J536">
            <v>8.58</v>
          </cell>
          <cell r="K536">
            <v>8.64</v>
          </cell>
          <cell r="L536">
            <v>8.83</v>
          </cell>
          <cell r="M536">
            <v>9.06</v>
          </cell>
          <cell r="N536">
            <v>9.36</v>
          </cell>
          <cell r="O536">
            <v>9.66</v>
          </cell>
          <cell r="P536">
            <v>9.59</v>
          </cell>
          <cell r="Q536">
            <v>9.4499999999999993</v>
          </cell>
        </row>
        <row r="537">
          <cell r="A537" t="str">
            <v xml:space="preserve"> 8/31/88</v>
          </cell>
          <cell r="C537">
            <v>7.55</v>
          </cell>
          <cell r="D537">
            <v>7.76</v>
          </cell>
          <cell r="E537">
            <v>8.1</v>
          </cell>
          <cell r="F537">
            <v>8.3699999999999992</v>
          </cell>
          <cell r="G537">
            <v>8.51</v>
          </cell>
          <cell r="H537">
            <v>8.67</v>
          </cell>
          <cell r="I537">
            <v>8.75</v>
          </cell>
          <cell r="J537">
            <v>8.85</v>
          </cell>
          <cell r="K537">
            <v>8.9</v>
          </cell>
          <cell r="L537">
            <v>9.0399999999999991</v>
          </cell>
          <cell r="M537">
            <v>9.19</v>
          </cell>
          <cell r="N537">
            <v>9.4</v>
          </cell>
          <cell r="O537">
            <v>9.6199999999999992</v>
          </cell>
          <cell r="P537">
            <v>9.57</v>
          </cell>
          <cell r="Q537">
            <v>9.4700000000000006</v>
          </cell>
        </row>
        <row r="538">
          <cell r="A538" t="str">
            <v xml:space="preserve"> 9/30/88</v>
          </cell>
          <cell r="C538">
            <v>7.27</v>
          </cell>
          <cell r="D538">
            <v>7.75</v>
          </cell>
          <cell r="E538">
            <v>8</v>
          </cell>
          <cell r="F538">
            <v>8.2100000000000009</v>
          </cell>
          <cell r="G538">
            <v>8.32</v>
          </cell>
          <cell r="H538">
            <v>8.42</v>
          </cell>
          <cell r="I538">
            <v>8.4600000000000009</v>
          </cell>
          <cell r="J538">
            <v>8.5399999999999991</v>
          </cell>
          <cell r="K538">
            <v>8.57</v>
          </cell>
          <cell r="L538">
            <v>8.69</v>
          </cell>
          <cell r="M538">
            <v>8.82</v>
          </cell>
          <cell r="N538">
            <v>9.0500000000000007</v>
          </cell>
          <cell r="O538">
            <v>9.31</v>
          </cell>
          <cell r="P538">
            <v>9.25</v>
          </cell>
          <cell r="Q538">
            <v>9.1199999999999992</v>
          </cell>
        </row>
        <row r="539">
          <cell r="A539" t="str">
            <v>10/31/88</v>
          </cell>
          <cell r="C539">
            <v>6.99</v>
          </cell>
          <cell r="D539">
            <v>7.74</v>
          </cell>
          <cell r="E539">
            <v>7.98</v>
          </cell>
          <cell r="F539">
            <v>8.11</v>
          </cell>
          <cell r="G539">
            <v>8.18</v>
          </cell>
          <cell r="H539">
            <v>8.24</v>
          </cell>
          <cell r="I539">
            <v>8.27</v>
          </cell>
          <cell r="J539">
            <v>8.3000000000000007</v>
          </cell>
          <cell r="K539">
            <v>8.32</v>
          </cell>
          <cell r="L539">
            <v>8.44</v>
          </cell>
          <cell r="M539">
            <v>8.57</v>
          </cell>
          <cell r="N539">
            <v>8.8000000000000007</v>
          </cell>
          <cell r="O539">
            <v>9.0500000000000007</v>
          </cell>
          <cell r="P539">
            <v>8.9600000000000009</v>
          </cell>
          <cell r="Q539">
            <v>8.8000000000000007</v>
          </cell>
        </row>
        <row r="540">
          <cell r="A540" t="str">
            <v>11/30/88</v>
          </cell>
          <cell r="C540">
            <v>6.75</v>
          </cell>
          <cell r="D540">
            <v>8.2899999999999991</v>
          </cell>
          <cell r="E540">
            <v>8.58</v>
          </cell>
          <cell r="F540">
            <v>8.7200000000000006</v>
          </cell>
          <cell r="G540">
            <v>8.7899999999999991</v>
          </cell>
          <cell r="H540">
            <v>8.84</v>
          </cell>
          <cell r="I540">
            <v>8.8699999999999992</v>
          </cell>
          <cell r="J540">
            <v>8.89</v>
          </cell>
          <cell r="K540">
            <v>8.91</v>
          </cell>
          <cell r="L540">
            <v>8.9700000000000006</v>
          </cell>
          <cell r="M540">
            <v>9.0500000000000007</v>
          </cell>
          <cell r="N540">
            <v>9.17</v>
          </cell>
          <cell r="O540">
            <v>9.32</v>
          </cell>
          <cell r="P540">
            <v>9.2200000000000006</v>
          </cell>
          <cell r="Q540">
            <v>9.08</v>
          </cell>
        </row>
        <row r="541">
          <cell r="A541" t="str">
            <v>12/30/88</v>
          </cell>
          <cell r="C541">
            <v>5.77</v>
          </cell>
          <cell r="D541">
            <v>8.5299999999999994</v>
          </cell>
          <cell r="E541">
            <v>8.89</v>
          </cell>
          <cell r="F541">
            <v>9.1</v>
          </cell>
          <cell r="G541">
            <v>9.2100000000000009</v>
          </cell>
          <cell r="H541">
            <v>9.19</v>
          </cell>
          <cell r="I541">
            <v>9.18</v>
          </cell>
          <cell r="J541">
            <v>9.19</v>
          </cell>
          <cell r="K541">
            <v>9.19</v>
          </cell>
          <cell r="L541">
            <v>9.1999999999999993</v>
          </cell>
          <cell r="M541">
            <v>9.2100000000000009</v>
          </cell>
          <cell r="N541">
            <v>9.19</v>
          </cell>
          <cell r="O541">
            <v>9.17</v>
          </cell>
          <cell r="P541">
            <v>9.0399999999999991</v>
          </cell>
          <cell r="Q541">
            <v>8.86</v>
          </cell>
        </row>
        <row r="542">
          <cell r="A542" t="str">
            <v xml:space="preserve"> 1/31/89</v>
          </cell>
          <cell r="C542">
            <v>8.09</v>
          </cell>
          <cell r="D542">
            <v>8.86</v>
          </cell>
          <cell r="E542">
            <v>8.94</v>
          </cell>
          <cell r="F542">
            <v>9.08</v>
          </cell>
          <cell r="G542">
            <v>9.15</v>
          </cell>
          <cell r="H542">
            <v>9.14</v>
          </cell>
          <cell r="I542">
            <v>9.1300000000000008</v>
          </cell>
          <cell r="J542">
            <v>9.1300000000000008</v>
          </cell>
          <cell r="K542">
            <v>9.1199999999999992</v>
          </cell>
          <cell r="L542">
            <v>9.08</v>
          </cell>
          <cell r="M542">
            <v>9.0299999999999994</v>
          </cell>
          <cell r="N542">
            <v>9.01</v>
          </cell>
          <cell r="O542">
            <v>8.99</v>
          </cell>
          <cell r="P542">
            <v>8.85</v>
          </cell>
          <cell r="Q542">
            <v>8.67</v>
          </cell>
        </row>
        <row r="543">
          <cell r="A543" t="str">
            <v xml:space="preserve"> 2/28/89</v>
          </cell>
          <cell r="C543">
            <v>7.72</v>
          </cell>
          <cell r="D543">
            <v>9.17</v>
          </cell>
          <cell r="E543">
            <v>9.32</v>
          </cell>
          <cell r="F543">
            <v>9.5399999999999991</v>
          </cell>
          <cell r="G543">
            <v>9.66</v>
          </cell>
          <cell r="H543">
            <v>9.6</v>
          </cell>
          <cell r="I543">
            <v>9.58</v>
          </cell>
          <cell r="J543">
            <v>9.5500000000000007</v>
          </cell>
          <cell r="K543">
            <v>9.5299999999999994</v>
          </cell>
          <cell r="L543">
            <v>9.4600000000000009</v>
          </cell>
          <cell r="M543">
            <v>9.3800000000000008</v>
          </cell>
          <cell r="N543">
            <v>9.35</v>
          </cell>
          <cell r="O543">
            <v>9.33</v>
          </cell>
          <cell r="P543">
            <v>9.16</v>
          </cell>
          <cell r="Q543">
            <v>8.9499999999999993</v>
          </cell>
        </row>
        <row r="544">
          <cell r="A544" t="str">
            <v xml:space="preserve"> 3/31/89</v>
          </cell>
          <cell r="C544">
            <v>8.9499999999999993</v>
          </cell>
          <cell r="D544">
            <v>9.3800000000000008</v>
          </cell>
          <cell r="E544">
            <v>9.58</v>
          </cell>
          <cell r="F544">
            <v>9.82</v>
          </cell>
          <cell r="G544">
            <v>9.94</v>
          </cell>
          <cell r="H544">
            <v>9.83</v>
          </cell>
          <cell r="I544">
            <v>9.77</v>
          </cell>
          <cell r="J544">
            <v>9.7100000000000009</v>
          </cell>
          <cell r="K544">
            <v>9.67</v>
          </cell>
          <cell r="L544">
            <v>9.5299999999999994</v>
          </cell>
          <cell r="M544">
            <v>9.36</v>
          </cell>
          <cell r="N544">
            <v>9.2799999999999994</v>
          </cell>
          <cell r="O544">
            <v>9.24</v>
          </cell>
          <cell r="P544">
            <v>9.1</v>
          </cell>
          <cell r="Q544">
            <v>8.92</v>
          </cell>
        </row>
        <row r="545">
          <cell r="A545" t="str">
            <v xml:space="preserve"> 4/28/89</v>
          </cell>
          <cell r="C545">
            <v>8.73</v>
          </cell>
          <cell r="D545">
            <v>8.9700000000000006</v>
          </cell>
          <cell r="E545">
            <v>9.09</v>
          </cell>
          <cell r="F545">
            <v>9.27</v>
          </cell>
          <cell r="G545">
            <v>9.36</v>
          </cell>
          <cell r="H545">
            <v>9.2799999999999994</v>
          </cell>
          <cell r="I545">
            <v>9.25</v>
          </cell>
          <cell r="J545">
            <v>9.19</v>
          </cell>
          <cell r="K545">
            <v>9.16</v>
          </cell>
          <cell r="L545">
            <v>9.1199999999999992</v>
          </cell>
          <cell r="M545">
            <v>9.07</v>
          </cell>
          <cell r="N545">
            <v>9.08</v>
          </cell>
          <cell r="O545">
            <v>9.11</v>
          </cell>
          <cell r="P545">
            <v>8.9600000000000009</v>
          </cell>
          <cell r="Q545">
            <v>8.76</v>
          </cell>
        </row>
        <row r="546">
          <cell r="A546" t="str">
            <v xml:space="preserve"> 5/31/89</v>
          </cell>
          <cell r="C546">
            <v>8.58</v>
          </cell>
          <cell r="D546">
            <v>9.08</v>
          </cell>
          <cell r="E546">
            <v>8.9600000000000009</v>
          </cell>
          <cell r="F546">
            <v>9.02</v>
          </cell>
          <cell r="G546">
            <v>9.0500000000000007</v>
          </cell>
          <cell r="H546">
            <v>8.89</v>
          </cell>
          <cell r="I546">
            <v>8.8000000000000007</v>
          </cell>
          <cell r="J546">
            <v>8.8000000000000007</v>
          </cell>
          <cell r="K546">
            <v>8.81</v>
          </cell>
          <cell r="L546">
            <v>8.73</v>
          </cell>
          <cell r="M546">
            <v>8.66</v>
          </cell>
          <cell r="N546">
            <v>8.6999999999999993</v>
          </cell>
          <cell r="O546">
            <v>8.7899999999999991</v>
          </cell>
          <cell r="P546">
            <v>8.68</v>
          </cell>
          <cell r="Q546">
            <v>8.52</v>
          </cell>
        </row>
        <row r="547">
          <cell r="A547" t="str">
            <v xml:space="preserve"> 6/30/89</v>
          </cell>
          <cell r="C547">
            <v>8.43</v>
          </cell>
          <cell r="D547">
            <v>8.4600000000000009</v>
          </cell>
          <cell r="E547">
            <v>8.26</v>
          </cell>
          <cell r="F547">
            <v>8.34</v>
          </cell>
          <cell r="G547">
            <v>8.3800000000000008</v>
          </cell>
          <cell r="H547">
            <v>8.17</v>
          </cell>
          <cell r="I547">
            <v>8.07</v>
          </cell>
          <cell r="J547">
            <v>8.11</v>
          </cell>
          <cell r="K547">
            <v>8.1300000000000008</v>
          </cell>
          <cell r="L547">
            <v>8.14</v>
          </cell>
          <cell r="M547">
            <v>8.16</v>
          </cell>
          <cell r="N547">
            <v>8.2100000000000009</v>
          </cell>
          <cell r="O547">
            <v>8.2799999999999994</v>
          </cell>
          <cell r="P547">
            <v>8.14</v>
          </cell>
          <cell r="Q547">
            <v>7.94</v>
          </cell>
        </row>
        <row r="548">
          <cell r="A548" t="str">
            <v xml:space="preserve"> 7/31/89</v>
          </cell>
          <cell r="C548">
            <v>8.02</v>
          </cell>
          <cell r="D548">
            <v>8.16</v>
          </cell>
          <cell r="E548">
            <v>7.87</v>
          </cell>
          <cell r="F548">
            <v>7.86</v>
          </cell>
          <cell r="G548">
            <v>7.85</v>
          </cell>
          <cell r="H548">
            <v>7.65</v>
          </cell>
          <cell r="I548">
            <v>7.55</v>
          </cell>
          <cell r="J548">
            <v>7.58</v>
          </cell>
          <cell r="K548">
            <v>7.59</v>
          </cell>
          <cell r="L548">
            <v>7.68</v>
          </cell>
          <cell r="M548">
            <v>7.78</v>
          </cell>
          <cell r="N548">
            <v>7.97</v>
          </cell>
          <cell r="O548">
            <v>8.18</v>
          </cell>
          <cell r="P548">
            <v>8.07</v>
          </cell>
          <cell r="Q548">
            <v>7.88</v>
          </cell>
        </row>
        <row r="549">
          <cell r="A549" t="str">
            <v xml:space="preserve"> 8/31/89</v>
          </cell>
          <cell r="C549">
            <v>7.9</v>
          </cell>
          <cell r="D549">
            <v>8.26</v>
          </cell>
          <cell r="E549">
            <v>8.32</v>
          </cell>
          <cell r="F549">
            <v>8.44</v>
          </cell>
          <cell r="G549">
            <v>8.5</v>
          </cell>
          <cell r="H549">
            <v>8.41</v>
          </cell>
          <cell r="I549">
            <v>8.36</v>
          </cell>
          <cell r="J549">
            <v>8.3699999999999992</v>
          </cell>
          <cell r="K549">
            <v>8.3699999999999992</v>
          </cell>
          <cell r="L549">
            <v>8.34</v>
          </cell>
          <cell r="M549">
            <v>8.31</v>
          </cell>
          <cell r="N549">
            <v>8.35</v>
          </cell>
          <cell r="O549">
            <v>8.43</v>
          </cell>
          <cell r="P549">
            <v>8.31</v>
          </cell>
          <cell r="Q549">
            <v>8.1300000000000008</v>
          </cell>
        </row>
        <row r="550">
          <cell r="A550" t="str">
            <v xml:space="preserve"> 9/29/89</v>
          </cell>
          <cell r="C550">
            <v>7.86</v>
          </cell>
          <cell r="D550">
            <v>8.35</v>
          </cell>
          <cell r="E550">
            <v>8.49</v>
          </cell>
          <cell r="F550">
            <v>8.57</v>
          </cell>
          <cell r="G550">
            <v>8.6199999999999992</v>
          </cell>
          <cell r="H550">
            <v>8.49</v>
          </cell>
          <cell r="I550">
            <v>8.42</v>
          </cell>
          <cell r="J550">
            <v>8.4600000000000009</v>
          </cell>
          <cell r="K550">
            <v>8.48</v>
          </cell>
          <cell r="L550">
            <v>8.43</v>
          </cell>
          <cell r="M550">
            <v>8.3800000000000008</v>
          </cell>
          <cell r="N550">
            <v>8.41</v>
          </cell>
          <cell r="O550">
            <v>8.48</v>
          </cell>
          <cell r="P550">
            <v>8.35</v>
          </cell>
          <cell r="Q550">
            <v>8.17</v>
          </cell>
        </row>
        <row r="551">
          <cell r="A551" t="str">
            <v>10/31/89</v>
          </cell>
          <cell r="C551">
            <v>7.87</v>
          </cell>
          <cell r="D551">
            <v>8.1300000000000008</v>
          </cell>
          <cell r="E551">
            <v>8.09</v>
          </cell>
          <cell r="F551">
            <v>8.0500000000000007</v>
          </cell>
          <cell r="G551">
            <v>8.0299999999999994</v>
          </cell>
          <cell r="H551">
            <v>7.92</v>
          </cell>
          <cell r="I551">
            <v>7.86</v>
          </cell>
          <cell r="J551">
            <v>7.93</v>
          </cell>
          <cell r="K551">
            <v>7.96</v>
          </cell>
          <cell r="L551">
            <v>7.97</v>
          </cell>
          <cell r="M551">
            <v>7.99</v>
          </cell>
          <cell r="N551">
            <v>8.06</v>
          </cell>
          <cell r="O551">
            <v>8.15</v>
          </cell>
          <cell r="P551">
            <v>8.0299999999999994</v>
          </cell>
          <cell r="Q551">
            <v>7.87</v>
          </cell>
        </row>
        <row r="552">
          <cell r="A552" t="str">
            <v>11/30/89</v>
          </cell>
          <cell r="C552">
            <v>6.55</v>
          </cell>
          <cell r="D552">
            <v>7.95</v>
          </cell>
          <cell r="E552">
            <v>7.9</v>
          </cell>
          <cell r="F552">
            <v>7.87</v>
          </cell>
          <cell r="G552">
            <v>7.85</v>
          </cell>
          <cell r="H552">
            <v>7.77</v>
          </cell>
          <cell r="I552">
            <v>7.74</v>
          </cell>
          <cell r="J552">
            <v>7.82</v>
          </cell>
          <cell r="K552">
            <v>7.86</v>
          </cell>
          <cell r="L552">
            <v>7.88</v>
          </cell>
          <cell r="M552">
            <v>7.9</v>
          </cell>
          <cell r="N552">
            <v>8.02</v>
          </cell>
          <cell r="O552">
            <v>8.17</v>
          </cell>
          <cell r="P552">
            <v>8.0299999999999994</v>
          </cell>
          <cell r="Q552">
            <v>7.83</v>
          </cell>
        </row>
        <row r="553">
          <cell r="A553" t="str">
            <v>12/29/89</v>
          </cell>
          <cell r="C553">
            <v>6.64</v>
          </cell>
          <cell r="D553">
            <v>8.06</v>
          </cell>
          <cell r="E553">
            <v>7.99</v>
          </cell>
          <cell r="F553">
            <v>8</v>
          </cell>
          <cell r="G553">
            <v>8</v>
          </cell>
          <cell r="H553">
            <v>7.94</v>
          </cell>
          <cell r="I553">
            <v>7.91</v>
          </cell>
          <cell r="J553">
            <v>7.95</v>
          </cell>
          <cell r="K553">
            <v>7.97</v>
          </cell>
          <cell r="L553">
            <v>7.99</v>
          </cell>
          <cell r="M553">
            <v>8.01</v>
          </cell>
          <cell r="N553">
            <v>8.1199999999999992</v>
          </cell>
          <cell r="O553">
            <v>8.25</v>
          </cell>
          <cell r="P553">
            <v>8.1</v>
          </cell>
          <cell r="Q553">
            <v>7.89</v>
          </cell>
        </row>
        <row r="554">
          <cell r="A554" t="str">
            <v xml:space="preserve"> 1/31/90</v>
          </cell>
          <cell r="C554">
            <v>7.47</v>
          </cell>
          <cell r="D554">
            <v>8.19</v>
          </cell>
          <cell r="E554">
            <v>8.1999999999999993</v>
          </cell>
          <cell r="F554">
            <v>8.23</v>
          </cell>
          <cell r="G554">
            <v>8.25</v>
          </cell>
          <cell r="H554">
            <v>8.3000000000000007</v>
          </cell>
          <cell r="I554">
            <v>8.33</v>
          </cell>
          <cell r="J554">
            <v>8.4</v>
          </cell>
          <cell r="K554">
            <v>8.44</v>
          </cell>
          <cell r="L554">
            <v>8.4499999999999993</v>
          </cell>
          <cell r="M554">
            <v>8.4700000000000006</v>
          </cell>
          <cell r="N554">
            <v>8.6199999999999992</v>
          </cell>
          <cell r="O554">
            <v>8.81</v>
          </cell>
          <cell r="P554">
            <v>8.61</v>
          </cell>
          <cell r="Q554">
            <v>8.33</v>
          </cell>
        </row>
        <row r="555">
          <cell r="A555" t="str">
            <v xml:space="preserve"> 2/28/90</v>
          </cell>
          <cell r="C555">
            <v>7.56</v>
          </cell>
          <cell r="D555">
            <v>8.19</v>
          </cell>
          <cell r="E555">
            <v>8.16</v>
          </cell>
          <cell r="F555">
            <v>8.1999999999999993</v>
          </cell>
          <cell r="G555">
            <v>8.2200000000000006</v>
          </cell>
          <cell r="H555">
            <v>8.36</v>
          </cell>
          <cell r="I555">
            <v>8.43</v>
          </cell>
          <cell r="J555">
            <v>8.5299999999999994</v>
          </cell>
          <cell r="K555">
            <v>8.58</v>
          </cell>
          <cell r="L555">
            <v>8.58</v>
          </cell>
          <cell r="M555">
            <v>8.59</v>
          </cell>
          <cell r="N555">
            <v>8.7100000000000009</v>
          </cell>
          <cell r="O555">
            <v>8.8800000000000008</v>
          </cell>
          <cell r="P555">
            <v>8.69</v>
          </cell>
          <cell r="Q555">
            <v>8.42</v>
          </cell>
        </row>
        <row r="556">
          <cell r="A556" t="str">
            <v xml:space="preserve"> 3/30/90</v>
          </cell>
          <cell r="C556">
            <v>8.23</v>
          </cell>
          <cell r="D556">
            <v>8.27</v>
          </cell>
          <cell r="E556">
            <v>8.32</v>
          </cell>
          <cell r="F556">
            <v>8.42</v>
          </cell>
          <cell r="G556">
            <v>8.4700000000000006</v>
          </cell>
          <cell r="H556">
            <v>8.61</v>
          </cell>
          <cell r="I556">
            <v>8.68</v>
          </cell>
          <cell r="J556">
            <v>8.74</v>
          </cell>
          <cell r="K556">
            <v>8.7799999999999994</v>
          </cell>
          <cell r="L556">
            <v>8.74</v>
          </cell>
          <cell r="M556">
            <v>8.6999999999999993</v>
          </cell>
          <cell r="N556">
            <v>8.8000000000000007</v>
          </cell>
          <cell r="O556">
            <v>8.9600000000000009</v>
          </cell>
          <cell r="P556">
            <v>8.7799999999999994</v>
          </cell>
          <cell r="Q556">
            <v>8.5299999999999994</v>
          </cell>
        </row>
        <row r="557">
          <cell r="A557" t="str">
            <v xml:space="preserve"> 4/30/90</v>
          </cell>
          <cell r="C557">
            <v>7.67</v>
          </cell>
          <cell r="D557">
            <v>8.31</v>
          </cell>
          <cell r="E557">
            <v>8.4499999999999993</v>
          </cell>
          <cell r="F557">
            <v>8.64</v>
          </cell>
          <cell r="G557">
            <v>8.74</v>
          </cell>
          <cell r="H557">
            <v>8.91</v>
          </cell>
          <cell r="I557">
            <v>8.99</v>
          </cell>
          <cell r="J557">
            <v>9.08</v>
          </cell>
          <cell r="K557">
            <v>9.1199999999999992</v>
          </cell>
          <cell r="L557">
            <v>9.11</v>
          </cell>
          <cell r="M557">
            <v>9.09</v>
          </cell>
          <cell r="N557">
            <v>9.19</v>
          </cell>
          <cell r="O557">
            <v>9.32</v>
          </cell>
          <cell r="P557">
            <v>9.15</v>
          </cell>
          <cell r="Q557">
            <v>8.9</v>
          </cell>
        </row>
        <row r="558">
          <cell r="A558" t="str">
            <v xml:space="preserve"> 5/31/90</v>
          </cell>
          <cell r="C558">
            <v>6.94</v>
          </cell>
          <cell r="D558">
            <v>8.19</v>
          </cell>
          <cell r="E558">
            <v>8.18</v>
          </cell>
          <cell r="F558">
            <v>8.24</v>
          </cell>
          <cell r="G558">
            <v>8.26</v>
          </cell>
          <cell r="H558">
            <v>8.42</v>
          </cell>
          <cell r="I558">
            <v>8.49</v>
          </cell>
          <cell r="J558">
            <v>8.59</v>
          </cell>
          <cell r="K558">
            <v>8.64</v>
          </cell>
          <cell r="L558">
            <v>8.66</v>
          </cell>
          <cell r="M558">
            <v>8.67</v>
          </cell>
          <cell r="N558">
            <v>8.77</v>
          </cell>
          <cell r="O558">
            <v>8.9</v>
          </cell>
          <cell r="P558">
            <v>8.7200000000000006</v>
          </cell>
          <cell r="Q558">
            <v>8.4600000000000009</v>
          </cell>
        </row>
        <row r="559">
          <cell r="A559" t="str">
            <v xml:space="preserve"> 6/29/90</v>
          </cell>
          <cell r="C559">
            <v>7.64</v>
          </cell>
          <cell r="D559">
            <v>8.09</v>
          </cell>
          <cell r="E559">
            <v>8.02</v>
          </cell>
          <cell r="F559">
            <v>8.09</v>
          </cell>
          <cell r="G559">
            <v>8.1300000000000008</v>
          </cell>
          <cell r="H559">
            <v>8.2100000000000009</v>
          </cell>
          <cell r="I559">
            <v>8.25</v>
          </cell>
          <cell r="J559">
            <v>8.3699999999999992</v>
          </cell>
          <cell r="K559">
            <v>8.43</v>
          </cell>
          <cell r="L559">
            <v>8.4600000000000009</v>
          </cell>
          <cell r="M559">
            <v>8.49</v>
          </cell>
          <cell r="N559">
            <v>8.6</v>
          </cell>
          <cell r="O559">
            <v>8.7200000000000006</v>
          </cell>
          <cell r="P559">
            <v>8.5500000000000007</v>
          </cell>
          <cell r="Q559">
            <v>8.31</v>
          </cell>
        </row>
        <row r="560">
          <cell r="A560" t="str">
            <v xml:space="preserve"> 7/31/90</v>
          </cell>
          <cell r="C560">
            <v>7.62</v>
          </cell>
          <cell r="D560">
            <v>7.83</v>
          </cell>
          <cell r="E560">
            <v>7.73</v>
          </cell>
          <cell r="F560">
            <v>7.8</v>
          </cell>
          <cell r="G560">
            <v>7.84</v>
          </cell>
          <cell r="H560">
            <v>7.91</v>
          </cell>
          <cell r="I560">
            <v>7.94</v>
          </cell>
          <cell r="J560">
            <v>8.08</v>
          </cell>
          <cell r="K560">
            <v>8.14</v>
          </cell>
          <cell r="L560">
            <v>8.24</v>
          </cell>
          <cell r="M560">
            <v>8.36</v>
          </cell>
          <cell r="N560">
            <v>8.5500000000000007</v>
          </cell>
          <cell r="O560">
            <v>8.75</v>
          </cell>
          <cell r="P560">
            <v>8.58</v>
          </cell>
          <cell r="Q560">
            <v>8.33</v>
          </cell>
        </row>
        <row r="561">
          <cell r="A561" t="str">
            <v xml:space="preserve"> 8/31/90</v>
          </cell>
          <cell r="C561">
            <v>7.59</v>
          </cell>
          <cell r="D561">
            <v>7.78</v>
          </cell>
          <cell r="E561">
            <v>7.79</v>
          </cell>
          <cell r="F561">
            <v>7.91</v>
          </cell>
          <cell r="G561">
            <v>7.97</v>
          </cell>
          <cell r="H561">
            <v>8.07</v>
          </cell>
          <cell r="I561">
            <v>8.1199999999999992</v>
          </cell>
          <cell r="J561">
            <v>8.3800000000000008</v>
          </cell>
          <cell r="K561">
            <v>8.5</v>
          </cell>
          <cell r="L561">
            <v>8.66</v>
          </cell>
          <cell r="M561">
            <v>8.84</v>
          </cell>
          <cell r="N561">
            <v>9.1199999999999992</v>
          </cell>
          <cell r="O561">
            <v>9.42</v>
          </cell>
          <cell r="P561">
            <v>9.23</v>
          </cell>
          <cell r="Q561">
            <v>8.92</v>
          </cell>
        </row>
        <row r="562">
          <cell r="A562" t="str">
            <v xml:space="preserve"> 9/28/90</v>
          </cell>
          <cell r="C562">
            <v>7.17</v>
          </cell>
          <cell r="D562">
            <v>7.51</v>
          </cell>
          <cell r="E562">
            <v>7.67</v>
          </cell>
          <cell r="F562">
            <v>7.81</v>
          </cell>
          <cell r="G562">
            <v>7.88</v>
          </cell>
          <cell r="H562">
            <v>7.98</v>
          </cell>
          <cell r="I562">
            <v>8.02</v>
          </cell>
          <cell r="J562">
            <v>8.2899999999999991</v>
          </cell>
          <cell r="K562">
            <v>8.42</v>
          </cell>
          <cell r="L562">
            <v>8.59</v>
          </cell>
          <cell r="M562">
            <v>8.7899999999999991</v>
          </cell>
          <cell r="N562">
            <v>9.06</v>
          </cell>
          <cell r="O562">
            <v>9.33</v>
          </cell>
          <cell r="P562">
            <v>9.18</v>
          </cell>
          <cell r="Q562">
            <v>8.92</v>
          </cell>
        </row>
        <row r="563">
          <cell r="A563" t="str">
            <v>10/31/90</v>
          </cell>
          <cell r="C563">
            <v>6.76</v>
          </cell>
          <cell r="D563">
            <v>7.48</v>
          </cell>
          <cell r="E563">
            <v>7.48</v>
          </cell>
          <cell r="F563">
            <v>7.56</v>
          </cell>
          <cell r="G563">
            <v>7.6</v>
          </cell>
          <cell r="H563">
            <v>7.72</v>
          </cell>
          <cell r="I563">
            <v>7.79</v>
          </cell>
          <cell r="J563">
            <v>8.0399999999999991</v>
          </cell>
          <cell r="K563">
            <v>8.17</v>
          </cell>
          <cell r="L563">
            <v>8.3699999999999992</v>
          </cell>
          <cell r="M563">
            <v>8.59</v>
          </cell>
          <cell r="N563">
            <v>8.89</v>
          </cell>
          <cell r="O563">
            <v>9.19</v>
          </cell>
          <cell r="P563">
            <v>9.02</v>
          </cell>
          <cell r="Q563">
            <v>8.76</v>
          </cell>
        </row>
        <row r="564">
          <cell r="A564" t="str">
            <v>11/30/90</v>
          </cell>
          <cell r="C564">
            <v>6.92</v>
          </cell>
          <cell r="D564">
            <v>7.38</v>
          </cell>
          <cell r="E564">
            <v>7.4</v>
          </cell>
          <cell r="F564">
            <v>7.43</v>
          </cell>
          <cell r="G564">
            <v>7.45</v>
          </cell>
          <cell r="H564">
            <v>7.54</v>
          </cell>
          <cell r="I564">
            <v>7.58</v>
          </cell>
          <cell r="J564">
            <v>7.79</v>
          </cell>
          <cell r="K564">
            <v>7.9</v>
          </cell>
          <cell r="L564">
            <v>8.06</v>
          </cell>
          <cell r="M564">
            <v>8.25</v>
          </cell>
          <cell r="N564">
            <v>8.49</v>
          </cell>
          <cell r="O564">
            <v>8.73</v>
          </cell>
          <cell r="P564">
            <v>8.61</v>
          </cell>
          <cell r="Q564">
            <v>8.41</v>
          </cell>
        </row>
        <row r="565">
          <cell r="A565" t="str">
            <v>12/31/90</v>
          </cell>
          <cell r="C565">
            <v>5.59</v>
          </cell>
          <cell r="D565">
            <v>6.75</v>
          </cell>
          <cell r="E565">
            <v>6.85</v>
          </cell>
          <cell r="F565">
            <v>6.99</v>
          </cell>
          <cell r="G565">
            <v>7.06</v>
          </cell>
          <cell r="H565">
            <v>7.18</v>
          </cell>
          <cell r="I565">
            <v>7.24</v>
          </cell>
          <cell r="J565">
            <v>7.5</v>
          </cell>
          <cell r="K565">
            <v>7.64</v>
          </cell>
          <cell r="L565">
            <v>7.85</v>
          </cell>
          <cell r="M565">
            <v>8.09</v>
          </cell>
          <cell r="N565">
            <v>8.3699999999999992</v>
          </cell>
          <cell r="O565">
            <v>8.65</v>
          </cell>
          <cell r="P565">
            <v>8.5</v>
          </cell>
          <cell r="Q565">
            <v>8.27</v>
          </cell>
        </row>
        <row r="566">
          <cell r="A566" t="str">
            <v xml:space="preserve"> 1/31/91</v>
          </cell>
          <cell r="C566">
            <v>5.76</v>
          </cell>
          <cell r="D566">
            <v>6.47</v>
          </cell>
          <cell r="E566">
            <v>6.51</v>
          </cell>
          <cell r="F566">
            <v>6.68</v>
          </cell>
          <cell r="G566">
            <v>6.76</v>
          </cell>
          <cell r="H566">
            <v>6.97</v>
          </cell>
          <cell r="I566">
            <v>7.08</v>
          </cell>
          <cell r="J566">
            <v>7.41</v>
          </cell>
          <cell r="K566">
            <v>7.57</v>
          </cell>
          <cell r="L566">
            <v>7.77</v>
          </cell>
          <cell r="M566">
            <v>8</v>
          </cell>
          <cell r="N566">
            <v>8.3000000000000007</v>
          </cell>
          <cell r="O566">
            <v>8.6199999999999992</v>
          </cell>
          <cell r="P566">
            <v>8.4700000000000006</v>
          </cell>
          <cell r="Q566">
            <v>8.2200000000000006</v>
          </cell>
        </row>
        <row r="567">
          <cell r="A567" t="str">
            <v xml:space="preserve"> 2/28/91</v>
          </cell>
          <cell r="C567">
            <v>5.6</v>
          </cell>
          <cell r="D567">
            <v>6.34</v>
          </cell>
          <cell r="E567">
            <v>6.34</v>
          </cell>
          <cell r="F567">
            <v>6.5</v>
          </cell>
          <cell r="G567">
            <v>6.58</v>
          </cell>
          <cell r="H567">
            <v>6.89</v>
          </cell>
          <cell r="I567">
            <v>7.04</v>
          </cell>
          <cell r="J567">
            <v>7.4</v>
          </cell>
          <cell r="K567">
            <v>7.58</v>
          </cell>
          <cell r="L567">
            <v>7.78</v>
          </cell>
          <cell r="M567">
            <v>8.01</v>
          </cell>
          <cell r="N567">
            <v>8.33</v>
          </cell>
          <cell r="O567">
            <v>8.66</v>
          </cell>
          <cell r="P567">
            <v>8.49</v>
          </cell>
          <cell r="Q567">
            <v>8.2100000000000009</v>
          </cell>
        </row>
        <row r="568">
          <cell r="A568" t="str">
            <v xml:space="preserve"> 3/28/91</v>
          </cell>
          <cell r="C568">
            <v>5.96</v>
          </cell>
          <cell r="D568">
            <v>6.11</v>
          </cell>
          <cell r="E568">
            <v>6.1</v>
          </cell>
          <cell r="F568">
            <v>6.35</v>
          </cell>
          <cell r="G568">
            <v>6.48</v>
          </cell>
          <cell r="H568">
            <v>6.87</v>
          </cell>
          <cell r="I568">
            <v>7.06</v>
          </cell>
          <cell r="J568">
            <v>7.48</v>
          </cell>
          <cell r="K568">
            <v>7.69</v>
          </cell>
          <cell r="L568">
            <v>7.87</v>
          </cell>
          <cell r="M568">
            <v>8.08</v>
          </cell>
          <cell r="N568">
            <v>8.36</v>
          </cell>
          <cell r="O568">
            <v>8.65</v>
          </cell>
          <cell r="P568">
            <v>8.52</v>
          </cell>
          <cell r="Q568">
            <v>8.3000000000000007</v>
          </cell>
        </row>
        <row r="569">
          <cell r="A569" t="str">
            <v xml:space="preserve"> 4/30/91</v>
          </cell>
          <cell r="C569">
            <v>5.55</v>
          </cell>
          <cell r="D569">
            <v>5.79</v>
          </cell>
          <cell r="E569">
            <v>5.86</v>
          </cell>
          <cell r="F569">
            <v>6.14</v>
          </cell>
          <cell r="G569">
            <v>6.29</v>
          </cell>
          <cell r="H569">
            <v>6.68</v>
          </cell>
          <cell r="I569">
            <v>6.88</v>
          </cell>
          <cell r="J569">
            <v>7.32</v>
          </cell>
          <cell r="K569">
            <v>7.55</v>
          </cell>
          <cell r="L569">
            <v>7.78</v>
          </cell>
          <cell r="M569">
            <v>8.0399999999999991</v>
          </cell>
          <cell r="N569">
            <v>8.33</v>
          </cell>
          <cell r="O569">
            <v>8.6</v>
          </cell>
          <cell r="P569">
            <v>8.4600000000000009</v>
          </cell>
          <cell r="Q569">
            <v>8.23</v>
          </cell>
        </row>
        <row r="570">
          <cell r="A570" t="str">
            <v xml:space="preserve"> 5/31/91</v>
          </cell>
          <cell r="C570">
            <v>4.96</v>
          </cell>
          <cell r="D570">
            <v>5.85</v>
          </cell>
          <cell r="E570">
            <v>5.86</v>
          </cell>
          <cell r="F570">
            <v>6.17</v>
          </cell>
          <cell r="G570">
            <v>6.33</v>
          </cell>
          <cell r="H570">
            <v>6.65</v>
          </cell>
          <cell r="I570">
            <v>6.81</v>
          </cell>
          <cell r="J570">
            <v>7.31</v>
          </cell>
          <cell r="K570">
            <v>7.55</v>
          </cell>
          <cell r="L570">
            <v>7.8</v>
          </cell>
          <cell r="M570">
            <v>8.07</v>
          </cell>
          <cell r="N570">
            <v>8.3800000000000008</v>
          </cell>
          <cell r="O570">
            <v>8.69</v>
          </cell>
          <cell r="P570">
            <v>8.5500000000000007</v>
          </cell>
          <cell r="Q570">
            <v>8.33</v>
          </cell>
        </row>
        <row r="571">
          <cell r="A571" t="str">
            <v xml:space="preserve"> 6/28/91</v>
          </cell>
          <cell r="C571">
            <v>5.29</v>
          </cell>
          <cell r="D571">
            <v>5.78</v>
          </cell>
          <cell r="E571">
            <v>5.95</v>
          </cell>
          <cell r="F571">
            <v>6.3</v>
          </cell>
          <cell r="G571">
            <v>6.48</v>
          </cell>
          <cell r="H571">
            <v>6.78</v>
          </cell>
          <cell r="I571">
            <v>6.93</v>
          </cell>
          <cell r="J571">
            <v>7.52</v>
          </cell>
          <cell r="K571">
            <v>7.83</v>
          </cell>
          <cell r="L571">
            <v>8.0399999999999991</v>
          </cell>
          <cell r="M571">
            <v>8.2799999999999994</v>
          </cell>
          <cell r="N571">
            <v>8.5399999999999991</v>
          </cell>
          <cell r="O571">
            <v>8.7899999999999991</v>
          </cell>
          <cell r="P571">
            <v>8.7100000000000009</v>
          </cell>
          <cell r="Q571">
            <v>8.56</v>
          </cell>
        </row>
        <row r="572">
          <cell r="A572" t="str">
            <v xml:space="preserve"> 7/31/91</v>
          </cell>
          <cell r="C572">
            <v>5.63</v>
          </cell>
          <cell r="D572">
            <v>5.8</v>
          </cell>
          <cell r="E572">
            <v>5.89</v>
          </cell>
          <cell r="F572">
            <v>6.14</v>
          </cell>
          <cell r="G572">
            <v>6.27</v>
          </cell>
          <cell r="H572">
            <v>6.63</v>
          </cell>
          <cell r="I572">
            <v>6.8</v>
          </cell>
          <cell r="J572">
            <v>7.36</v>
          </cell>
          <cell r="K572">
            <v>7.64</v>
          </cell>
          <cell r="L572">
            <v>7.88</v>
          </cell>
          <cell r="M572">
            <v>8.16</v>
          </cell>
          <cell r="N572">
            <v>8.4600000000000009</v>
          </cell>
          <cell r="O572">
            <v>8.73</v>
          </cell>
          <cell r="P572">
            <v>8.6300000000000008</v>
          </cell>
          <cell r="Q572">
            <v>8.4499999999999993</v>
          </cell>
        </row>
        <row r="573">
          <cell r="A573" t="str">
            <v xml:space="preserve"> 8/30/91</v>
          </cell>
          <cell r="C573">
            <v>5.41</v>
          </cell>
          <cell r="D573">
            <v>5.57</v>
          </cell>
          <cell r="E573">
            <v>5.64</v>
          </cell>
          <cell r="F573">
            <v>5.77</v>
          </cell>
          <cell r="G573">
            <v>5.83</v>
          </cell>
          <cell r="H573">
            <v>6.15</v>
          </cell>
          <cell r="I573">
            <v>6.31</v>
          </cell>
          <cell r="J573">
            <v>6.91</v>
          </cell>
          <cell r="K573">
            <v>7.21</v>
          </cell>
          <cell r="L573">
            <v>7.5</v>
          </cell>
          <cell r="M573">
            <v>7.83</v>
          </cell>
          <cell r="N573">
            <v>8.14</v>
          </cell>
          <cell r="O573">
            <v>8.43</v>
          </cell>
          <cell r="P573">
            <v>8.35</v>
          </cell>
          <cell r="Q573">
            <v>8.19</v>
          </cell>
        </row>
        <row r="574">
          <cell r="A574" t="str">
            <v xml:space="preserve"> 9/30/91</v>
          </cell>
          <cell r="C574">
            <v>5.08</v>
          </cell>
          <cell r="D574">
            <v>5.32</v>
          </cell>
          <cell r="E574">
            <v>5.34</v>
          </cell>
          <cell r="F574">
            <v>5.47</v>
          </cell>
          <cell r="G574">
            <v>5.53</v>
          </cell>
          <cell r="H574">
            <v>5.85</v>
          </cell>
          <cell r="I574">
            <v>6.01</v>
          </cell>
          <cell r="J574">
            <v>6.56</v>
          </cell>
          <cell r="K574">
            <v>6.83</v>
          </cell>
          <cell r="L574">
            <v>7.11</v>
          </cell>
          <cell r="M574">
            <v>7.43</v>
          </cell>
          <cell r="N574">
            <v>7.82</v>
          </cell>
          <cell r="O574">
            <v>8.2100000000000009</v>
          </cell>
          <cell r="P574">
            <v>8.15</v>
          </cell>
          <cell r="Q574">
            <v>8.01</v>
          </cell>
        </row>
        <row r="575">
          <cell r="A575" t="str">
            <v>10/31/91</v>
          </cell>
          <cell r="C575">
            <v>4.83</v>
          </cell>
          <cell r="D575">
            <v>5.05</v>
          </cell>
          <cell r="E575">
            <v>5.0199999999999996</v>
          </cell>
          <cell r="F575">
            <v>5.15</v>
          </cell>
          <cell r="G575">
            <v>5.21</v>
          </cell>
          <cell r="H575">
            <v>5.55</v>
          </cell>
          <cell r="I575">
            <v>5.72</v>
          </cell>
          <cell r="J575">
            <v>6.3</v>
          </cell>
          <cell r="K575">
            <v>6.59</v>
          </cell>
          <cell r="L575">
            <v>6.96</v>
          </cell>
          <cell r="M575">
            <v>7.39</v>
          </cell>
          <cell r="N575">
            <v>7.85</v>
          </cell>
          <cell r="O575">
            <v>8.2799999999999994</v>
          </cell>
          <cell r="P575">
            <v>8.26</v>
          </cell>
          <cell r="Q575">
            <v>8.15</v>
          </cell>
        </row>
        <row r="576">
          <cell r="A576" t="str">
            <v>11/29/91</v>
          </cell>
          <cell r="C576">
            <v>4.08</v>
          </cell>
          <cell r="D576">
            <v>4.62</v>
          </cell>
          <cell r="E576">
            <v>4.6100000000000003</v>
          </cell>
          <cell r="F576">
            <v>4.7699999999999996</v>
          </cell>
          <cell r="G576">
            <v>4.84</v>
          </cell>
          <cell r="H576">
            <v>5.2</v>
          </cell>
          <cell r="I576">
            <v>5.38</v>
          </cell>
          <cell r="J576">
            <v>6.05</v>
          </cell>
          <cell r="K576">
            <v>6.4</v>
          </cell>
          <cell r="L576">
            <v>6.82</v>
          </cell>
          <cell r="M576">
            <v>7.31</v>
          </cell>
          <cell r="N576">
            <v>7.82</v>
          </cell>
          <cell r="O576">
            <v>8.31</v>
          </cell>
          <cell r="P576">
            <v>8.35</v>
          </cell>
          <cell r="Q576">
            <v>8.33</v>
          </cell>
        </row>
        <row r="577">
          <cell r="A577" t="str">
            <v>12/31/91</v>
          </cell>
          <cell r="C577">
            <v>3.82</v>
          </cell>
          <cell r="D577">
            <v>3.9</v>
          </cell>
          <cell r="E577">
            <v>3.99</v>
          </cell>
          <cell r="F577">
            <v>4.17</v>
          </cell>
          <cell r="G577">
            <v>4.26</v>
          </cell>
          <cell r="H577">
            <v>4.59</v>
          </cell>
          <cell r="I577">
            <v>4.75</v>
          </cell>
          <cell r="J577">
            <v>5.47</v>
          </cell>
          <cell r="K577">
            <v>5.84</v>
          </cell>
          <cell r="L577">
            <v>6.22</v>
          </cell>
          <cell r="M577">
            <v>6.66</v>
          </cell>
          <cell r="N577">
            <v>7.21</v>
          </cell>
          <cell r="O577">
            <v>7.77</v>
          </cell>
          <cell r="P577">
            <v>7.85</v>
          </cell>
          <cell r="Q577">
            <v>7.85</v>
          </cell>
        </row>
        <row r="578">
          <cell r="A578" t="str">
            <v xml:space="preserve"> 1/31/92</v>
          </cell>
          <cell r="C578">
            <v>3.68</v>
          </cell>
          <cell r="D578">
            <v>4.04</v>
          </cell>
          <cell r="E578">
            <v>4.03</v>
          </cell>
          <cell r="F578">
            <v>4.3099999999999996</v>
          </cell>
          <cell r="G578">
            <v>4.46</v>
          </cell>
          <cell r="H578">
            <v>4.92</v>
          </cell>
          <cell r="I578">
            <v>5.15</v>
          </cell>
          <cell r="J578">
            <v>5.94</v>
          </cell>
          <cell r="K578">
            <v>6.34</v>
          </cell>
          <cell r="L578">
            <v>6.77</v>
          </cell>
          <cell r="M578">
            <v>7.27</v>
          </cell>
          <cell r="N578">
            <v>7.76</v>
          </cell>
          <cell r="O578">
            <v>8.2100000000000009</v>
          </cell>
          <cell r="P578">
            <v>8.16</v>
          </cell>
          <cell r="Q578">
            <v>8.0299999999999994</v>
          </cell>
        </row>
        <row r="579">
          <cell r="A579" t="str">
            <v xml:space="preserve"> 2/28/92</v>
          </cell>
          <cell r="C579">
            <v>3.86</v>
          </cell>
          <cell r="D579">
            <v>4.1100000000000003</v>
          </cell>
          <cell r="E579">
            <v>4.12</v>
          </cell>
          <cell r="F579">
            <v>4.3899999999999997</v>
          </cell>
          <cell r="G579">
            <v>4.53</v>
          </cell>
          <cell r="H579">
            <v>5.01</v>
          </cell>
          <cell r="I579">
            <v>5.25</v>
          </cell>
          <cell r="J579">
            <v>6.06</v>
          </cell>
          <cell r="K579">
            <v>6.47</v>
          </cell>
          <cell r="L579">
            <v>6.84</v>
          </cell>
          <cell r="M579">
            <v>7.27</v>
          </cell>
          <cell r="N579">
            <v>7.74</v>
          </cell>
          <cell r="O579">
            <v>8.18</v>
          </cell>
          <cell r="P579">
            <v>8.17</v>
          </cell>
          <cell r="Q579">
            <v>8.07</v>
          </cell>
        </row>
        <row r="580">
          <cell r="A580" t="str">
            <v xml:space="preserve"> 3/31/92</v>
          </cell>
          <cell r="C580">
            <v>4.0999999999999996</v>
          </cell>
          <cell r="D580">
            <v>4.1399999999999997</v>
          </cell>
          <cell r="E580">
            <v>4.28</v>
          </cell>
          <cell r="F580">
            <v>4.58</v>
          </cell>
          <cell r="G580">
            <v>4.74</v>
          </cell>
          <cell r="H580">
            <v>5.34</v>
          </cell>
          <cell r="I580">
            <v>5.65</v>
          </cell>
          <cell r="J580">
            <v>6.47</v>
          </cell>
          <cell r="K580">
            <v>6.88</v>
          </cell>
          <cell r="L580">
            <v>7.19</v>
          </cell>
          <cell r="M580">
            <v>7.54</v>
          </cell>
          <cell r="N580">
            <v>7.95</v>
          </cell>
          <cell r="O580">
            <v>8.34</v>
          </cell>
          <cell r="P580">
            <v>8.2899999999999991</v>
          </cell>
          <cell r="Q580">
            <v>8.17</v>
          </cell>
        </row>
        <row r="581">
          <cell r="A581" t="str">
            <v xml:space="preserve"> 4/30/92</v>
          </cell>
          <cell r="C581">
            <v>3.41</v>
          </cell>
          <cell r="D581">
            <v>3.87</v>
          </cell>
          <cell r="E581">
            <v>3.96</v>
          </cell>
          <cell r="F581">
            <v>4.2300000000000004</v>
          </cell>
          <cell r="G581">
            <v>4.3600000000000003</v>
          </cell>
          <cell r="H581">
            <v>5.08</v>
          </cell>
          <cell r="I581">
            <v>5.44</v>
          </cell>
          <cell r="J581">
            <v>6.29</v>
          </cell>
          <cell r="K581">
            <v>6.72</v>
          </cell>
          <cell r="L581">
            <v>7.11</v>
          </cell>
          <cell r="M581">
            <v>7.55</v>
          </cell>
          <cell r="N581">
            <v>8.0299999999999994</v>
          </cell>
          <cell r="O581">
            <v>8.48</v>
          </cell>
          <cell r="P581">
            <v>8.43</v>
          </cell>
          <cell r="Q581">
            <v>8.3000000000000007</v>
          </cell>
        </row>
        <row r="582">
          <cell r="A582" t="str">
            <v xml:space="preserve"> 5/29/92</v>
          </cell>
          <cell r="C582">
            <v>3.53</v>
          </cell>
          <cell r="D582">
            <v>3.85</v>
          </cell>
          <cell r="E582">
            <v>3.97</v>
          </cell>
          <cell r="F582">
            <v>4.1500000000000004</v>
          </cell>
          <cell r="G582">
            <v>4.25</v>
          </cell>
          <cell r="H582">
            <v>4.8499999999999996</v>
          </cell>
          <cell r="I582">
            <v>5.16</v>
          </cell>
          <cell r="J582">
            <v>5.98</v>
          </cell>
          <cell r="K582">
            <v>6.39</v>
          </cell>
          <cell r="L582">
            <v>6.81</v>
          </cell>
          <cell r="M582">
            <v>7.28</v>
          </cell>
          <cell r="N582">
            <v>7.8</v>
          </cell>
          <cell r="O582">
            <v>8.2899999999999991</v>
          </cell>
          <cell r="P582">
            <v>8.24</v>
          </cell>
          <cell r="Q582">
            <v>8.09</v>
          </cell>
        </row>
        <row r="583">
          <cell r="A583" t="str">
            <v xml:space="preserve"> 6/30/92</v>
          </cell>
          <cell r="C583">
            <v>3.56</v>
          </cell>
          <cell r="D583">
            <v>3.72</v>
          </cell>
          <cell r="E583">
            <v>3.83</v>
          </cell>
          <cell r="F583">
            <v>4</v>
          </cell>
          <cell r="G583">
            <v>4.09</v>
          </cell>
          <cell r="H583">
            <v>4.57</v>
          </cell>
          <cell r="I583">
            <v>4.8099999999999996</v>
          </cell>
          <cell r="J583">
            <v>5.63</v>
          </cell>
          <cell r="K583">
            <v>6.05</v>
          </cell>
          <cell r="L583">
            <v>6.51</v>
          </cell>
          <cell r="M583">
            <v>7.05</v>
          </cell>
          <cell r="N583">
            <v>7.64</v>
          </cell>
          <cell r="O583">
            <v>8.19</v>
          </cell>
          <cell r="P583">
            <v>8.24</v>
          </cell>
          <cell r="Q583">
            <v>8.2200000000000006</v>
          </cell>
        </row>
        <row r="584">
          <cell r="A584" t="str">
            <v xml:space="preserve"> 7/31/92</v>
          </cell>
          <cell r="C584">
            <v>3.1</v>
          </cell>
          <cell r="D584">
            <v>3.36</v>
          </cell>
          <cell r="E584">
            <v>3.42</v>
          </cell>
          <cell r="F584">
            <v>3.6</v>
          </cell>
          <cell r="G584">
            <v>3.68</v>
          </cell>
          <cell r="H584">
            <v>4.1500000000000004</v>
          </cell>
          <cell r="I584">
            <v>4.38</v>
          </cell>
          <cell r="J584">
            <v>5.19</v>
          </cell>
          <cell r="K584">
            <v>5.59</v>
          </cell>
          <cell r="L584">
            <v>6.06</v>
          </cell>
          <cell r="M584">
            <v>6.59</v>
          </cell>
          <cell r="N584">
            <v>7.2</v>
          </cell>
          <cell r="O584">
            <v>7.8</v>
          </cell>
          <cell r="P584">
            <v>7.91</v>
          </cell>
          <cell r="Q584">
            <v>7.95</v>
          </cell>
        </row>
        <row r="585">
          <cell r="A585" t="str">
            <v xml:space="preserve"> 8/31/92</v>
          </cell>
          <cell r="C585">
            <v>3.07</v>
          </cell>
          <cell r="D585">
            <v>3.26</v>
          </cell>
          <cell r="E585">
            <v>3.34</v>
          </cell>
          <cell r="F585">
            <v>3.45</v>
          </cell>
          <cell r="G585">
            <v>3.51</v>
          </cell>
          <cell r="H585">
            <v>3.89</v>
          </cell>
          <cell r="I585">
            <v>4.08</v>
          </cell>
          <cell r="J585">
            <v>4.92</v>
          </cell>
          <cell r="K585">
            <v>5.34</v>
          </cell>
          <cell r="L585">
            <v>5.88</v>
          </cell>
          <cell r="M585">
            <v>6.5</v>
          </cell>
          <cell r="N585">
            <v>7.19</v>
          </cell>
          <cell r="O585">
            <v>7.85</v>
          </cell>
          <cell r="P585">
            <v>7.96</v>
          </cell>
          <cell r="Q585">
            <v>7.99</v>
          </cell>
        </row>
        <row r="586">
          <cell r="A586" t="str">
            <v xml:space="preserve"> 9/30/92</v>
          </cell>
          <cell r="C586">
            <v>2.67</v>
          </cell>
          <cell r="D586">
            <v>2.81</v>
          </cell>
          <cell r="E586">
            <v>2.97</v>
          </cell>
          <cell r="F586">
            <v>3.08</v>
          </cell>
          <cell r="G586">
            <v>3.14</v>
          </cell>
          <cell r="H586">
            <v>3.55</v>
          </cell>
          <cell r="I586">
            <v>3.76</v>
          </cell>
          <cell r="J586">
            <v>4.58</v>
          </cell>
          <cell r="K586">
            <v>4.99</v>
          </cell>
          <cell r="L586">
            <v>5.58</v>
          </cell>
          <cell r="M586">
            <v>6.26</v>
          </cell>
          <cell r="N586">
            <v>7.02</v>
          </cell>
          <cell r="O586">
            <v>7.75</v>
          </cell>
          <cell r="P586">
            <v>7.94</v>
          </cell>
          <cell r="Q586">
            <v>8.07</v>
          </cell>
        </row>
        <row r="587">
          <cell r="A587" t="str">
            <v>10/30/92</v>
          </cell>
          <cell r="C587">
            <v>2.7</v>
          </cell>
          <cell r="D587">
            <v>3.19</v>
          </cell>
          <cell r="E587">
            <v>3.34</v>
          </cell>
          <cell r="F587">
            <v>3.57</v>
          </cell>
          <cell r="G587">
            <v>3.69</v>
          </cell>
          <cell r="H587">
            <v>4.16</v>
          </cell>
          <cell r="I587">
            <v>4.4000000000000004</v>
          </cell>
          <cell r="J587">
            <v>5.22</v>
          </cell>
          <cell r="K587">
            <v>5.63</v>
          </cell>
          <cell r="L587">
            <v>6.16</v>
          </cell>
          <cell r="M587">
            <v>6.76</v>
          </cell>
          <cell r="N587">
            <v>7.38</v>
          </cell>
          <cell r="O587">
            <v>7.95</v>
          </cell>
          <cell r="P587">
            <v>8.11</v>
          </cell>
          <cell r="Q587">
            <v>8.23</v>
          </cell>
        </row>
        <row r="588">
          <cell r="A588" t="str">
            <v>11/30/92</v>
          </cell>
          <cell r="C588">
            <v>2.75</v>
          </cell>
          <cell r="D588">
            <v>3.35</v>
          </cell>
          <cell r="E588">
            <v>3.58</v>
          </cell>
          <cell r="F588">
            <v>3.83</v>
          </cell>
          <cell r="G588">
            <v>3.95</v>
          </cell>
          <cell r="H588">
            <v>4.54</v>
          </cell>
          <cell r="I588">
            <v>4.83</v>
          </cell>
          <cell r="J588">
            <v>5.64</v>
          </cell>
          <cell r="K588">
            <v>6.04</v>
          </cell>
          <cell r="L588">
            <v>6.45</v>
          </cell>
          <cell r="M588">
            <v>6.91</v>
          </cell>
          <cell r="N588">
            <v>7.43</v>
          </cell>
          <cell r="O588">
            <v>7.94</v>
          </cell>
          <cell r="P588">
            <v>8.02</v>
          </cell>
          <cell r="Q588">
            <v>8.0500000000000007</v>
          </cell>
        </row>
        <row r="589">
          <cell r="A589" t="str">
            <v>12/31/92</v>
          </cell>
          <cell r="C589">
            <v>2.88</v>
          </cell>
          <cell r="D589">
            <v>3.27</v>
          </cell>
          <cell r="E589">
            <v>3.41</v>
          </cell>
          <cell r="F589">
            <v>3.6</v>
          </cell>
          <cell r="G589">
            <v>3.69</v>
          </cell>
          <cell r="H589">
            <v>4.24</v>
          </cell>
          <cell r="I589">
            <v>4.5199999999999996</v>
          </cell>
          <cell r="J589">
            <v>5.39</v>
          </cell>
          <cell r="K589">
            <v>5.82</v>
          </cell>
          <cell r="L589">
            <v>6.23</v>
          </cell>
          <cell r="M589">
            <v>6.69</v>
          </cell>
          <cell r="N589">
            <v>7.22</v>
          </cell>
          <cell r="O589">
            <v>7.73</v>
          </cell>
          <cell r="P589">
            <v>7.82</v>
          </cell>
          <cell r="Q589">
            <v>7.86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06"/>
  <sheetViews>
    <sheetView tabSelected="1" zoomScale="200" zoomScaleNormal="200" workbookViewId="0">
      <selection activeCell="E11" sqref="E11"/>
    </sheetView>
  </sheetViews>
  <sheetFormatPr baseColWidth="10" defaultColWidth="9.1640625" defaultRowHeight="16"/>
  <cols>
    <col min="1" max="1" width="10.33203125" style="1" customWidth="1"/>
    <col min="2" max="2" width="29.83203125" style="1" customWidth="1"/>
    <col min="3" max="3" width="9.5" style="1" customWidth="1"/>
    <col min="4" max="4" width="25.83203125" style="1" customWidth="1"/>
    <col min="5" max="5" width="11" style="1" customWidth="1"/>
    <col min="6" max="6" width="11.1640625" style="1" customWidth="1"/>
    <col min="7" max="7" width="15" style="1" customWidth="1"/>
    <col min="8" max="8" width="18.5" style="1" customWidth="1"/>
    <col min="9" max="9" width="17.5" style="1" customWidth="1"/>
    <col min="10" max="10" width="16.83203125" style="1" customWidth="1"/>
    <col min="11" max="12" width="12.6640625" style="1" customWidth="1"/>
    <col min="13" max="13" width="12.83203125" style="1" customWidth="1"/>
    <col min="14" max="14" width="14" style="1" customWidth="1"/>
    <col min="15" max="22" width="9.1640625" style="1" customWidth="1"/>
    <col min="23" max="16384" width="9.1640625" style="1"/>
  </cols>
  <sheetData>
    <row r="2" spans="2:7" s="2" customFormat="1">
      <c r="C2" s="2" t="s">
        <v>0</v>
      </c>
      <c r="D2" s="3" t="s">
        <v>1</v>
      </c>
      <c r="E2" s="3" t="s">
        <v>2</v>
      </c>
      <c r="F2" s="3"/>
    </row>
    <row r="3" spans="2:7">
      <c r="B3" s="1" t="s">
        <v>44</v>
      </c>
      <c r="C3" s="9">
        <v>100</v>
      </c>
      <c r="D3" s="1" t="s">
        <v>4</v>
      </c>
      <c r="E3" s="8">
        <f>EXP(-C8*C6/365)</f>
        <v>0.99589884376420434</v>
      </c>
    </row>
    <row r="4" spans="2:7">
      <c r="B4" s="1" t="s">
        <v>45</v>
      </c>
      <c r="C4" s="10">
        <v>0.35</v>
      </c>
      <c r="D4" s="1" t="s">
        <v>6</v>
      </c>
      <c r="E4" s="8">
        <f>EXP(-C7*C6/365)</f>
        <v>1</v>
      </c>
    </row>
    <row r="5" spans="2:7">
      <c r="B5" s="1" t="s">
        <v>46</v>
      </c>
      <c r="C5" s="9">
        <v>105</v>
      </c>
      <c r="D5" s="1" t="s">
        <v>7</v>
      </c>
      <c r="E5" s="8">
        <f>LN(($C$3*E4)/($C5*E3))</f>
        <v>-4.468057512833612E-2</v>
      </c>
    </row>
    <row r="6" spans="2:7">
      <c r="B6" s="1" t="s">
        <v>48</v>
      </c>
      <c r="C6" s="12">
        <v>30</v>
      </c>
      <c r="D6" s="1" t="s">
        <v>9</v>
      </c>
      <c r="E6" s="8">
        <f>C4*SQRT(C6/365)</f>
        <v>0.10034188133917427</v>
      </c>
    </row>
    <row r="7" spans="2:7">
      <c r="B7" s="1" t="s">
        <v>49</v>
      </c>
      <c r="C7" s="13">
        <v>0</v>
      </c>
      <c r="D7" s="1" t="s">
        <v>11</v>
      </c>
      <c r="E7" s="8">
        <f>(E5/E6)+E6/2</f>
        <v>-0.39511246972718872</v>
      </c>
    </row>
    <row r="8" spans="2:7">
      <c r="B8" s="1" t="s">
        <v>47</v>
      </c>
      <c r="C8" s="10">
        <v>0.05</v>
      </c>
      <c r="D8" s="1" t="s">
        <v>12</v>
      </c>
      <c r="E8" s="8">
        <f>(E5/E6)-E6/2</f>
        <v>-0.49545435106636304</v>
      </c>
    </row>
    <row r="9" spans="2:7">
      <c r="D9" s="1" t="s">
        <v>13</v>
      </c>
      <c r="E9" s="8">
        <f>NORMSDIST(E7)</f>
        <v>0.34637994326341603</v>
      </c>
      <c r="G9" s="4"/>
    </row>
    <row r="10" spans="2:7">
      <c r="B10" s="5"/>
      <c r="C10" s="5"/>
      <c r="D10" s="1" t="s">
        <v>14</v>
      </c>
      <c r="E10" s="8">
        <f>NORMSDIST(E8)</f>
        <v>0.31013971863582457</v>
      </c>
    </row>
    <row r="11" spans="2:7">
      <c r="B11" s="5"/>
      <c r="C11" s="5"/>
      <c r="D11" s="1" t="s">
        <v>15</v>
      </c>
      <c r="E11" s="8">
        <f>C3*E4*E9-C5*E3*E10</f>
        <v>2.2068766708904022</v>
      </c>
    </row>
    <row r="12" spans="2:7" ht="14.25" customHeight="1">
      <c r="B12" s="5"/>
      <c r="C12" s="5"/>
      <c r="D12" s="6"/>
    </row>
    <row r="13" spans="2:7">
      <c r="B13" s="5"/>
      <c r="C13" s="5"/>
    </row>
    <row r="14" spans="2:7">
      <c r="B14" s="5"/>
      <c r="C14" s="5"/>
      <c r="D14" s="6"/>
    </row>
    <row r="15" spans="2:7">
      <c r="B15" s="5"/>
      <c r="C15" s="5"/>
    </row>
    <row r="16" spans="2:7">
      <c r="B16" s="5"/>
      <c r="C16" s="5"/>
    </row>
    <row r="17" spans="2:3">
      <c r="B17" s="5"/>
      <c r="C17" s="5"/>
    </row>
    <row r="18" spans="2:3">
      <c r="B18" s="5"/>
      <c r="C18" s="5"/>
    </row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58" spans="2:2">
      <c r="B58" s="7"/>
    </row>
    <row r="59" spans="2:2">
      <c r="B59" s="7"/>
    </row>
    <row r="60" spans="2:2">
      <c r="B60" s="7"/>
    </row>
    <row r="61" spans="2:2">
      <c r="B61" s="7"/>
    </row>
    <row r="62" spans="2:2">
      <c r="B62" s="7"/>
    </row>
    <row r="63" spans="2:2">
      <c r="B63" s="7"/>
    </row>
    <row r="64" spans="2:2">
      <c r="B64" s="7"/>
    </row>
    <row r="65" spans="2:2">
      <c r="B65" s="7"/>
    </row>
    <row r="66" spans="2:2">
      <c r="B66" s="7"/>
    </row>
    <row r="67" spans="2:2">
      <c r="B67" s="7"/>
    </row>
    <row r="68" spans="2:2">
      <c r="B68" s="7"/>
    </row>
    <row r="69" spans="2:2">
      <c r="B69" s="7"/>
    </row>
    <row r="70" spans="2:2">
      <c r="B70" s="7"/>
    </row>
    <row r="71" spans="2:2">
      <c r="B71" s="7"/>
    </row>
    <row r="72" spans="2:2">
      <c r="B72" s="7"/>
    </row>
    <row r="73" spans="2:2">
      <c r="B73" s="7"/>
    </row>
    <row r="74" spans="2:2">
      <c r="B74" s="7"/>
    </row>
    <row r="75" spans="2:2">
      <c r="B75" s="7"/>
    </row>
    <row r="76" spans="2:2">
      <c r="B76" s="7"/>
    </row>
    <row r="77" spans="2:2">
      <c r="B77" s="7"/>
    </row>
    <row r="78" spans="2:2">
      <c r="B78" s="7"/>
    </row>
    <row r="79" spans="2:2">
      <c r="B79" s="7"/>
    </row>
    <row r="80" spans="2:2">
      <c r="B80" s="7"/>
    </row>
    <row r="81" spans="2:2">
      <c r="B81" s="7"/>
    </row>
    <row r="82" spans="2:2">
      <c r="B82" s="7"/>
    </row>
    <row r="83" spans="2:2">
      <c r="B83" s="7"/>
    </row>
    <row r="84" spans="2:2">
      <c r="B84" s="7"/>
    </row>
    <row r="85" spans="2:2">
      <c r="B85" s="7"/>
    </row>
    <row r="86" spans="2:2">
      <c r="B86" s="7"/>
    </row>
    <row r="87" spans="2:2">
      <c r="B87" s="7"/>
    </row>
    <row r="88" spans="2:2">
      <c r="B88" s="7"/>
    </row>
    <row r="89" spans="2:2">
      <c r="B89" s="7"/>
    </row>
    <row r="90" spans="2:2">
      <c r="B90" s="7"/>
    </row>
    <row r="91" spans="2:2">
      <c r="B91" s="7"/>
    </row>
    <row r="92" spans="2:2">
      <c r="B92" s="7"/>
    </row>
    <row r="93" spans="2:2">
      <c r="B93" s="7"/>
    </row>
    <row r="94" spans="2:2">
      <c r="B94" s="7"/>
    </row>
    <row r="95" spans="2:2">
      <c r="B95" s="7"/>
    </row>
    <row r="96" spans="2:2">
      <c r="B96" s="7"/>
    </row>
    <row r="97" spans="2:2">
      <c r="B97" s="7"/>
    </row>
    <row r="98" spans="2:2">
      <c r="B98" s="7"/>
    </row>
    <row r="99" spans="2:2">
      <c r="B99" s="7"/>
    </row>
    <row r="100" spans="2:2">
      <c r="B100" s="7"/>
    </row>
    <row r="101" spans="2:2">
      <c r="B101" s="7"/>
    </row>
    <row r="102" spans="2:2">
      <c r="B102" s="7"/>
    </row>
    <row r="103" spans="2:2">
      <c r="B103" s="7"/>
    </row>
    <row r="104" spans="2:2">
      <c r="B104" s="7"/>
    </row>
    <row r="105" spans="2:2">
      <c r="B105" s="7"/>
    </row>
    <row r="106" spans="2:2">
      <c r="B106" s="7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106"/>
  <sheetViews>
    <sheetView zoomScale="200" zoomScaleNormal="200" workbookViewId="0">
      <selection activeCell="B7" sqref="B7"/>
    </sheetView>
  </sheetViews>
  <sheetFormatPr baseColWidth="10" defaultColWidth="9.1640625" defaultRowHeight="16"/>
  <cols>
    <col min="1" max="1" width="29.83203125" style="1" customWidth="1"/>
    <col min="2" max="2" width="9.5" style="1" customWidth="1"/>
    <col min="3" max="3" width="18.5" style="1" customWidth="1"/>
    <col min="4" max="4" width="11" style="1" customWidth="1"/>
    <col min="5" max="5" width="11.1640625" style="1" customWidth="1"/>
    <col min="6" max="6" width="15" style="1" customWidth="1"/>
    <col min="7" max="7" width="18.5" style="1" customWidth="1"/>
    <col min="8" max="8" width="17.5" style="1" customWidth="1"/>
    <col min="9" max="9" width="16.83203125" style="1" customWidth="1"/>
    <col min="10" max="11" width="12.6640625" style="1" customWidth="1"/>
    <col min="12" max="12" width="12.83203125" style="1" customWidth="1"/>
    <col min="13" max="13" width="14" style="1" customWidth="1"/>
    <col min="14" max="21" width="9.1640625" style="1" customWidth="1"/>
    <col min="22" max="16384" width="9.1640625" style="1"/>
  </cols>
  <sheetData>
    <row r="2" spans="1:6">
      <c r="A2" s="2" t="s">
        <v>16</v>
      </c>
      <c r="B2" s="2" t="s">
        <v>0</v>
      </c>
      <c r="C2" s="2" t="s">
        <v>17</v>
      </c>
      <c r="D2" s="2" t="s">
        <v>18</v>
      </c>
      <c r="E2" s="2" t="s">
        <v>19</v>
      </c>
    </row>
    <row r="3" spans="1:6">
      <c r="A3" s="1" t="s">
        <v>3</v>
      </c>
      <c r="B3" s="9">
        <v>100</v>
      </c>
      <c r="C3" s="4" t="s">
        <v>11</v>
      </c>
      <c r="D3" s="6">
        <f>LN($B$3*EXP(-B7*B6/365)/($B5*EXP(-B8*B6/365)))/($B$4*SQRT($B$6/365))+$B$4*SQRT($B$6/365)/2</f>
        <v>1.0850376542415627</v>
      </c>
      <c r="E3" s="6">
        <f>D3</f>
        <v>1.0850376542415627</v>
      </c>
    </row>
    <row r="4" spans="1:6">
      <c r="A4" s="1" t="s">
        <v>5</v>
      </c>
      <c r="B4" s="10">
        <v>0.37</v>
      </c>
      <c r="C4" s="4" t="s">
        <v>12</v>
      </c>
      <c r="D4" s="6">
        <f>D$3-$B$4*SQRT($B$6/365)</f>
        <v>0.97896195111157847</v>
      </c>
      <c r="E4" s="6">
        <f>D4</f>
        <v>0.97896195111157847</v>
      </c>
    </row>
    <row r="5" spans="1:6">
      <c r="A5" s="1" t="s">
        <v>20</v>
      </c>
      <c r="B5" s="9">
        <v>90</v>
      </c>
      <c r="C5" s="4" t="s">
        <v>21</v>
      </c>
      <c r="D5" s="11">
        <f>$B$3*EXP(-B7*B6/365)*NORMSDIST(D$3) - $B5*EXP(-B8*B6/365)*NORMSDIST(D$4)</f>
        <v>11.155341216313829</v>
      </c>
      <c r="E5" s="11">
        <f>-$B$3*EXP(-B7*B6/365)*NORMSDIST(-D$3) + $B5*EXP(-B8*B6/365)*NORMSDIST(-D$4)</f>
        <v>0.78623715509221093</v>
      </c>
    </row>
    <row r="6" spans="1:6">
      <c r="A6" s="1" t="s">
        <v>8</v>
      </c>
      <c r="B6" s="12">
        <v>30</v>
      </c>
      <c r="C6" s="4" t="s">
        <v>22</v>
      </c>
      <c r="D6" s="11">
        <f>EXP(-B7*B6/365)*NORMSDIST(D$3)</f>
        <v>0.86104751078938135</v>
      </c>
      <c r="E6" s="11">
        <f>-EXP(-B7*B6/365)*NORMSDIST(-D$3)</f>
        <v>-0.1389524892106187</v>
      </c>
      <c r="F6" s="6">
        <f>D6-E6</f>
        <v>1</v>
      </c>
    </row>
    <row r="7" spans="1:6">
      <c r="A7" s="1" t="s">
        <v>10</v>
      </c>
      <c r="B7" s="13">
        <v>0</v>
      </c>
      <c r="C7" s="4" t="s">
        <v>23</v>
      </c>
      <c r="D7" s="11">
        <f>EXP(-B7*B6/365)*NORMDIST(D3,0,1,FALSE)/($B$3*$B$4*SQRT($B$6/365))</f>
        <v>2.0875901669078149E-2</v>
      </c>
      <c r="E7" s="11">
        <f>EXP(-B7*B6/365)*D7</f>
        <v>2.0875901669078149E-2</v>
      </c>
    </row>
    <row r="8" spans="1:6">
      <c r="A8" s="1" t="s">
        <v>24</v>
      </c>
      <c r="B8" s="10">
        <v>0.05</v>
      </c>
      <c r="C8" s="4" t="s">
        <v>25</v>
      </c>
      <c r="D8" s="11">
        <f>EXP(-B7*B6/365)*NORMDIST(D3,0,1,FALSE)*$B$3*SQRT($B$6/365)/100</f>
        <v>6.348561877445684E-2</v>
      </c>
      <c r="E8" s="11">
        <f>EXP(-B7*B6/365)*D8</f>
        <v>6.348561877445684E-2</v>
      </c>
    </row>
    <row r="9" spans="1:6">
      <c r="C9" s="4"/>
      <c r="D9" s="4"/>
      <c r="E9" s="4"/>
      <c r="F9" s="4"/>
    </row>
    <row r="10" spans="1:6">
      <c r="A10" s="5"/>
      <c r="B10" s="5"/>
      <c r="D10" s="5"/>
    </row>
    <row r="11" spans="1:6">
      <c r="A11" s="5"/>
      <c r="B11" s="5"/>
      <c r="D11" s="5"/>
    </row>
    <row r="12" spans="1:6" ht="14.25" customHeight="1">
      <c r="A12" s="5"/>
      <c r="B12" s="5"/>
      <c r="D12" s="5"/>
    </row>
    <row r="13" spans="1:6">
      <c r="A13" s="5"/>
      <c r="B13" s="5"/>
      <c r="D13" s="5"/>
    </row>
    <row r="14" spans="1:6">
      <c r="A14" s="5"/>
      <c r="B14" s="5"/>
      <c r="D14" s="6"/>
    </row>
    <row r="15" spans="1:6">
      <c r="A15" s="5"/>
      <c r="B15" s="5"/>
      <c r="D15" s="6"/>
    </row>
    <row r="16" spans="1:6">
      <c r="A16" s="5"/>
      <c r="B16" s="5"/>
      <c r="D16" s="6"/>
    </row>
    <row r="17" spans="1:4">
      <c r="A17" s="5"/>
      <c r="B17" s="5"/>
      <c r="D17" s="6"/>
    </row>
    <row r="18" spans="1:4">
      <c r="A18" s="5"/>
      <c r="B18" s="5"/>
    </row>
    <row r="19" spans="1:4">
      <c r="C19" s="6"/>
    </row>
    <row r="21" spans="1:4">
      <c r="C21" s="6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  <row r="74" spans="1:1">
      <c r="A74" s="7"/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  <row r="90" spans="1:1">
      <c r="A90" s="7"/>
    </row>
    <row r="91" spans="1:1">
      <c r="A91" s="7"/>
    </row>
    <row r="92" spans="1:1">
      <c r="A92" s="7"/>
    </row>
    <row r="93" spans="1:1">
      <c r="A93" s="7"/>
    </row>
    <row r="94" spans="1:1">
      <c r="A94" s="7"/>
    </row>
    <row r="95" spans="1:1">
      <c r="A95" s="7"/>
    </row>
    <row r="96" spans="1:1">
      <c r="A96" s="7"/>
    </row>
    <row r="97" spans="1:1">
      <c r="A97" s="7"/>
    </row>
    <row r="98" spans="1:1">
      <c r="A98" s="7"/>
    </row>
    <row r="99" spans="1:1">
      <c r="A99" s="7"/>
    </row>
    <row r="100" spans="1:1">
      <c r="A100" s="7"/>
    </row>
    <row r="101" spans="1:1">
      <c r="A101" s="7"/>
    </row>
    <row r="102" spans="1:1">
      <c r="A102" s="7"/>
    </row>
    <row r="103" spans="1:1">
      <c r="A103" s="7"/>
    </row>
    <row r="104" spans="1:1">
      <c r="A104" s="7"/>
    </row>
    <row r="105" spans="1:1">
      <c r="A105" s="7"/>
    </row>
    <row r="106" spans="1:1">
      <c r="A106" s="7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I13"/>
  <sheetViews>
    <sheetView zoomScale="150" zoomScaleNormal="150" workbookViewId="0">
      <selection activeCell="I13" sqref="I13"/>
    </sheetView>
  </sheetViews>
  <sheetFormatPr baseColWidth="10" defaultColWidth="11.5" defaultRowHeight="16"/>
  <cols>
    <col min="1" max="1" width="21.5" style="15" customWidth="1"/>
    <col min="2" max="6" width="11.5" style="15"/>
    <col min="7" max="7" width="18.1640625" style="15" customWidth="1"/>
    <col min="8" max="8" width="17.33203125" style="15" customWidth="1"/>
    <col min="9" max="9" width="17.5" style="15" customWidth="1"/>
    <col min="10" max="16384" width="11.5" style="15"/>
  </cols>
  <sheetData>
    <row r="2" spans="1:9" s="14" customFormat="1">
      <c r="A2" s="14" t="s">
        <v>31</v>
      </c>
      <c r="B2" s="14" t="s">
        <v>32</v>
      </c>
      <c r="C2" s="14" t="s">
        <v>22</v>
      </c>
      <c r="D2" s="14" t="s">
        <v>23</v>
      </c>
      <c r="E2" s="14" t="s">
        <v>25</v>
      </c>
      <c r="F2" s="14" t="s">
        <v>33</v>
      </c>
      <c r="G2" s="14" t="s">
        <v>34</v>
      </c>
      <c r="H2" s="14" t="s">
        <v>35</v>
      </c>
      <c r="I2" s="14" t="s">
        <v>36</v>
      </c>
    </row>
    <row r="3" spans="1:9">
      <c r="A3" s="15">
        <v>1</v>
      </c>
      <c r="B3" s="16">
        <v>10</v>
      </c>
      <c r="C3" s="16">
        <v>0.6</v>
      </c>
      <c r="D3" s="16">
        <v>0.2</v>
      </c>
      <c r="E3" s="16">
        <v>0.16</v>
      </c>
      <c r="F3" s="16">
        <v>54</v>
      </c>
      <c r="G3" s="19">
        <f>$F3*$B$3*$C$3</f>
        <v>324</v>
      </c>
      <c r="H3" s="19">
        <f>$F3*$B$3*$D$3</f>
        <v>108</v>
      </c>
      <c r="I3" s="19">
        <f>$F3*$B$3*$E$3</f>
        <v>86.4</v>
      </c>
    </row>
    <row r="4" spans="1:9">
      <c r="A4" s="15">
        <v>2</v>
      </c>
      <c r="B4" s="16">
        <v>10</v>
      </c>
      <c r="C4" s="16">
        <v>0.2</v>
      </c>
      <c r="D4" s="16">
        <v>0.1</v>
      </c>
      <c r="E4" s="16">
        <v>0.1</v>
      </c>
      <c r="F4" s="32">
        <f t="array" ref="F4:F5">MMULT(MINVERSE(B8:C9),B10:B11)</f>
        <v>-43.200000000000045</v>
      </c>
      <c r="G4" s="19">
        <f>$F4*$B$4*$C$4</f>
        <v>-86.400000000000091</v>
      </c>
      <c r="H4" s="19">
        <f>$F4*$B$4*$D$4</f>
        <v>-43.200000000000045</v>
      </c>
      <c r="I4" s="19">
        <f>$F4*$B$4*$E$4</f>
        <v>-43.200000000000045</v>
      </c>
    </row>
    <row r="5" spans="1:9">
      <c r="A5" s="15">
        <v>3</v>
      </c>
      <c r="B5" s="16">
        <v>10</v>
      </c>
      <c r="C5" s="16">
        <v>-0.8</v>
      </c>
      <c r="D5" s="16">
        <v>0.3</v>
      </c>
      <c r="E5" s="16">
        <v>0.2</v>
      </c>
      <c r="F5" s="32">
        <v>-21.599999999999994</v>
      </c>
      <c r="G5" s="19">
        <f>$F5*$B$5*$C$5</f>
        <v>172.79999999999995</v>
      </c>
      <c r="H5" s="19">
        <f>$F5*$B$5*$D$5</f>
        <v>-64.799999999999983</v>
      </c>
      <c r="I5" s="19">
        <f>$F5*$B$5*$E$5</f>
        <v>-43.199999999999989</v>
      </c>
    </row>
    <row r="6" spans="1:9">
      <c r="F6" s="14" t="s">
        <v>37</v>
      </c>
      <c r="G6" s="20">
        <f>SUM(G3:G5)</f>
        <v>410.39999999999986</v>
      </c>
      <c r="H6" s="17">
        <f t="shared" ref="H6:I6" si="0">SUM(H3:H5)</f>
        <v>0</v>
      </c>
      <c r="I6" s="17">
        <f t="shared" si="0"/>
        <v>0</v>
      </c>
    </row>
    <row r="8" spans="1:9">
      <c r="A8" s="15" t="s">
        <v>42</v>
      </c>
      <c r="B8" s="18">
        <f>B4*D4</f>
        <v>1</v>
      </c>
      <c r="C8" s="18">
        <f>B5*D5</f>
        <v>3</v>
      </c>
      <c r="F8" s="15" t="s">
        <v>50</v>
      </c>
    </row>
    <row r="9" spans="1:9">
      <c r="B9" s="18">
        <f>B4*E4</f>
        <v>1</v>
      </c>
      <c r="C9" s="18">
        <f>B5*E5</f>
        <v>2</v>
      </c>
      <c r="F9" s="14" t="s">
        <v>33</v>
      </c>
      <c r="G9" s="14" t="s">
        <v>34</v>
      </c>
      <c r="H9" s="14" t="s">
        <v>35</v>
      </c>
      <c r="I9" s="14" t="s">
        <v>36</v>
      </c>
    </row>
    <row r="10" spans="1:9">
      <c r="A10" s="15" t="s">
        <v>43</v>
      </c>
      <c r="B10" s="18">
        <f>-H3</f>
        <v>-108</v>
      </c>
      <c r="F10" s="18">
        <f>F3</f>
        <v>54</v>
      </c>
      <c r="G10" s="19">
        <f>$F10*$B$3*$C$3</f>
        <v>324</v>
      </c>
      <c r="H10" s="19">
        <f>$F10*$B$3*$D$3</f>
        <v>108</v>
      </c>
      <c r="I10" s="19">
        <f>$F10*$B$3*$E$3</f>
        <v>86.4</v>
      </c>
    </row>
    <row r="11" spans="1:9">
      <c r="B11" s="18">
        <f>-I3</f>
        <v>-86.4</v>
      </c>
      <c r="F11" s="21">
        <f>INT(F4+0.5)</f>
        <v>-43</v>
      </c>
      <c r="G11" s="19">
        <f>$F11*$B$4*$C$4</f>
        <v>-86</v>
      </c>
      <c r="H11" s="19">
        <f>$F11*$B$4*$D$4</f>
        <v>-43</v>
      </c>
      <c r="I11" s="19">
        <f>$F11*$B$4*$E$4</f>
        <v>-43</v>
      </c>
    </row>
    <row r="12" spans="1:9">
      <c r="F12" s="21">
        <f>INT(F5+0.5)</f>
        <v>-22</v>
      </c>
      <c r="G12" s="19">
        <f>$F12*$B$5*$C$5</f>
        <v>176</v>
      </c>
      <c r="H12" s="19">
        <f>$F12*$B$5*$D$5</f>
        <v>-66</v>
      </c>
      <c r="I12" s="19">
        <f>$F12*$B$5*$E$5</f>
        <v>-44</v>
      </c>
    </row>
    <row r="13" spans="1:9">
      <c r="F13" s="14" t="s">
        <v>37</v>
      </c>
      <c r="G13" s="20">
        <f>SUM(G10:G12)</f>
        <v>414</v>
      </c>
      <c r="H13" s="17">
        <f t="shared" ref="H13:I13" si="1">SUM(H10:H12)</f>
        <v>-1</v>
      </c>
      <c r="I13" s="17">
        <f t="shared" si="1"/>
        <v>-0.59999999999999432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6"/>
  <sheetViews>
    <sheetView topLeftCell="B1" zoomScale="200" zoomScaleNormal="200" workbookViewId="0">
      <selection activeCell="C5" sqref="C5"/>
    </sheetView>
  </sheetViews>
  <sheetFormatPr baseColWidth="10" defaultColWidth="9.1640625" defaultRowHeight="16"/>
  <cols>
    <col min="1" max="1" width="10.33203125" style="1" customWidth="1"/>
    <col min="2" max="2" width="29.83203125" style="1" customWidth="1"/>
    <col min="3" max="3" width="9.5" style="1" customWidth="1"/>
    <col min="4" max="4" width="25.83203125" style="1" customWidth="1"/>
    <col min="5" max="5" width="11" style="1" customWidth="1"/>
    <col min="6" max="6" width="11.1640625" style="1" customWidth="1"/>
    <col min="7" max="7" width="15" style="1" customWidth="1"/>
    <col min="8" max="8" width="18.5" style="1" customWidth="1"/>
    <col min="9" max="9" width="17.5" style="1" customWidth="1"/>
    <col min="10" max="10" width="16.83203125" style="1" customWidth="1"/>
    <col min="11" max="12" width="12.6640625" style="1" customWidth="1"/>
    <col min="13" max="13" width="12.83203125" style="1" customWidth="1"/>
    <col min="14" max="14" width="14" style="1" customWidth="1"/>
    <col min="15" max="22" width="9.1640625" style="1" customWidth="1"/>
    <col min="23" max="16384" width="9.1640625" style="1"/>
  </cols>
  <sheetData>
    <row r="2" spans="2:7">
      <c r="B2" s="2" t="s">
        <v>16</v>
      </c>
      <c r="C2" s="2" t="s">
        <v>0</v>
      </c>
      <c r="D2" s="2" t="s">
        <v>17</v>
      </c>
      <c r="E2" s="2" t="s">
        <v>18</v>
      </c>
      <c r="F2" s="2" t="s">
        <v>19</v>
      </c>
    </row>
    <row r="3" spans="2:7">
      <c r="B3" s="1" t="s">
        <v>3</v>
      </c>
      <c r="C3" s="9">
        <v>100</v>
      </c>
      <c r="D3" s="4" t="s">
        <v>11</v>
      </c>
      <c r="E3" s="6">
        <f>LN($C$3*EXP(-C7*C6/365)/($C5*EXP(-C8*C6/365)))/($C$4*SQRT($C$6/365))+$C$4*SQRT($C$6/365)/2</f>
        <v>-0.39511246972718872</v>
      </c>
      <c r="F3" s="6">
        <f>E3</f>
        <v>-0.39511246972718872</v>
      </c>
    </row>
    <row r="4" spans="2:7">
      <c r="B4" s="1" t="s">
        <v>5</v>
      </c>
      <c r="C4" s="10">
        <v>0.35</v>
      </c>
      <c r="D4" s="4" t="s">
        <v>12</v>
      </c>
      <c r="E4" s="6">
        <f>E$3-$C$4*SQRT($C$6/365)</f>
        <v>-0.49545435106636299</v>
      </c>
      <c r="F4" s="6">
        <f>E4</f>
        <v>-0.49545435106636299</v>
      </c>
    </row>
    <row r="5" spans="2:7">
      <c r="B5" s="1" t="s">
        <v>20</v>
      </c>
      <c r="C5" s="9">
        <v>105</v>
      </c>
      <c r="D5" s="4" t="s">
        <v>21</v>
      </c>
      <c r="E5" s="33">
        <f>$C$3*EXP(-C7*C6/365)*NORMSDIST(E$3) - $C5*EXP(-C8*C6/365)*NORMSDIST(E$4)</f>
        <v>2.2068766708904022</v>
      </c>
      <c r="F5" s="33">
        <f>-$C$3*EXP(-C7*C6/365)*NORMSDIST(-E$3) + $C5*EXP(-C8*C6/365)*NORMSDIST(-E$4)</f>
        <v>6.7762552661318551</v>
      </c>
    </row>
    <row r="6" spans="2:7">
      <c r="B6" s="1" t="s">
        <v>8</v>
      </c>
      <c r="C6" s="12">
        <v>30</v>
      </c>
      <c r="D6" s="4" t="s">
        <v>22</v>
      </c>
      <c r="E6" s="11">
        <f>EXP(-C7*C6/365)*NORMSDIST(E$3)</f>
        <v>0.34637994326341603</v>
      </c>
      <c r="F6" s="11">
        <f>-EXP(-C7*C6/365)*NORMSDIST(-E$3)</f>
        <v>-0.65362005673658397</v>
      </c>
    </row>
    <row r="7" spans="2:7">
      <c r="B7" s="1" t="s">
        <v>10</v>
      </c>
      <c r="C7" s="13">
        <v>0</v>
      </c>
      <c r="D7" s="4" t="s">
        <v>23</v>
      </c>
      <c r="E7" s="11">
        <f>EXP(-C7*C6/365)*NORMDIST(E3,0,1,FALSE)/($C$3*$C$4*SQRT($C$6/365))</f>
        <v>3.6772921237647756E-2</v>
      </c>
      <c r="F7" s="11">
        <f>EXP(-C7*C6/365)*E7</f>
        <v>3.6772921237647756E-2</v>
      </c>
    </row>
    <row r="8" spans="2:7">
      <c r="B8" s="1" t="s">
        <v>24</v>
      </c>
      <c r="C8" s="10">
        <v>0.05</v>
      </c>
      <c r="D8" s="4" t="s">
        <v>25</v>
      </c>
      <c r="E8" s="11">
        <f>EXP(-C7*C6/365)*NORMDIST(E3,0,1,FALSE)*$C$3*SQRT($C$6/365)/100</f>
        <v>0.10578511588912369</v>
      </c>
      <c r="F8" s="11">
        <f>EXP(-C7*C6/365)*E8</f>
        <v>0.10578511588912369</v>
      </c>
    </row>
    <row r="9" spans="2:7">
      <c r="D9" s="4"/>
      <c r="E9" s="4"/>
      <c r="F9" s="4"/>
      <c r="G9" s="4"/>
    </row>
    <row r="10" spans="2:7">
      <c r="B10" s="1" t="s">
        <v>26</v>
      </c>
      <c r="C10" s="12">
        <v>-5</v>
      </c>
      <c r="D10" s="1" t="s">
        <v>27</v>
      </c>
      <c r="E10" s="8">
        <f>$C$10*E6+0.5*$C$10^2*E7</f>
        <v>-1.2722382008464832</v>
      </c>
      <c r="F10" s="8">
        <f>$C$10*F6+0.5*$C$10^2*F7</f>
        <v>3.7277617991535168</v>
      </c>
    </row>
    <row r="11" spans="2:7">
      <c r="B11" s="1" t="s">
        <v>28</v>
      </c>
      <c r="C11" s="13">
        <v>0.02</v>
      </c>
      <c r="D11" s="1" t="s">
        <v>29</v>
      </c>
      <c r="E11" s="8">
        <f>E5+E10</f>
        <v>0.93463847004391898</v>
      </c>
      <c r="F11" s="8">
        <f>F5+F10</f>
        <v>10.504017065285371</v>
      </c>
    </row>
    <row r="12" spans="2:7" ht="14.25" customHeight="1">
      <c r="D12" s="1" t="s">
        <v>30</v>
      </c>
      <c r="E12" s="8">
        <f>E10+$C$11*100*E8</f>
        <v>-1.0606679690682359</v>
      </c>
      <c r="F12" s="8">
        <f>F10+$C$11*100*F8</f>
        <v>3.9393320309317641</v>
      </c>
    </row>
    <row r="13" spans="2:7">
      <c r="D13" s="1" t="s">
        <v>29</v>
      </c>
      <c r="E13" s="8">
        <f>E5+E12</f>
        <v>1.1462087018221663</v>
      </c>
      <c r="F13" s="8">
        <f>F5+F12</f>
        <v>10.715587297063619</v>
      </c>
    </row>
    <row r="14" spans="2:7">
      <c r="E14" s="6"/>
    </row>
    <row r="15" spans="2:7">
      <c r="E15" s="6"/>
    </row>
    <row r="16" spans="2:7">
      <c r="E16" s="6"/>
    </row>
    <row r="17" spans="4:5">
      <c r="E17" s="6"/>
    </row>
    <row r="19" spans="4:5">
      <c r="D19" s="6"/>
    </row>
    <row r="21" spans="4:5">
      <c r="D21" s="6"/>
    </row>
    <row r="58" spans="2:2">
      <c r="B58" s="7"/>
    </row>
    <row r="59" spans="2:2">
      <c r="B59" s="7"/>
    </row>
    <row r="60" spans="2:2">
      <c r="B60" s="7"/>
    </row>
    <row r="61" spans="2:2">
      <c r="B61" s="7"/>
    </row>
    <row r="62" spans="2:2">
      <c r="B62" s="7"/>
    </row>
    <row r="63" spans="2:2">
      <c r="B63" s="7"/>
    </row>
    <row r="64" spans="2:2">
      <c r="B64" s="7"/>
    </row>
    <row r="65" spans="2:2">
      <c r="B65" s="7"/>
    </row>
    <row r="66" spans="2:2">
      <c r="B66" s="7"/>
    </row>
    <row r="67" spans="2:2">
      <c r="B67" s="7"/>
    </row>
    <row r="68" spans="2:2">
      <c r="B68" s="7"/>
    </row>
    <row r="69" spans="2:2">
      <c r="B69" s="7"/>
    </row>
    <row r="70" spans="2:2">
      <c r="B70" s="7"/>
    </row>
    <row r="71" spans="2:2">
      <c r="B71" s="7"/>
    </row>
    <row r="72" spans="2:2">
      <c r="B72" s="7"/>
    </row>
    <row r="73" spans="2:2">
      <c r="B73" s="7"/>
    </row>
    <row r="74" spans="2:2">
      <c r="B74" s="7"/>
    </row>
    <row r="75" spans="2:2">
      <c r="B75" s="7"/>
    </row>
    <row r="76" spans="2:2">
      <c r="B76" s="7"/>
    </row>
    <row r="77" spans="2:2">
      <c r="B77" s="7"/>
    </row>
    <row r="78" spans="2:2">
      <c r="B78" s="7"/>
    </row>
    <row r="79" spans="2:2">
      <c r="B79" s="7"/>
    </row>
    <row r="80" spans="2:2">
      <c r="B80" s="7"/>
    </row>
    <row r="81" spans="2:2">
      <c r="B81" s="7"/>
    </row>
    <row r="82" spans="2:2">
      <c r="B82" s="7"/>
    </row>
    <row r="83" spans="2:2">
      <c r="B83" s="7"/>
    </row>
    <row r="84" spans="2:2">
      <c r="B84" s="7"/>
    </row>
    <row r="85" spans="2:2">
      <c r="B85" s="7"/>
    </row>
    <row r="86" spans="2:2">
      <c r="B86" s="7"/>
    </row>
    <row r="87" spans="2:2">
      <c r="B87" s="7"/>
    </row>
    <row r="88" spans="2:2">
      <c r="B88" s="7"/>
    </row>
    <row r="89" spans="2:2">
      <c r="B89" s="7"/>
    </row>
    <row r="90" spans="2:2">
      <c r="B90" s="7"/>
    </row>
    <row r="91" spans="2:2">
      <c r="B91" s="7"/>
    </row>
    <row r="92" spans="2:2">
      <c r="B92" s="7"/>
    </row>
    <row r="93" spans="2:2">
      <c r="B93" s="7"/>
    </row>
    <row r="94" spans="2:2">
      <c r="B94" s="7"/>
    </row>
    <row r="95" spans="2:2">
      <c r="B95" s="7"/>
    </row>
    <row r="96" spans="2:2">
      <c r="B96" s="7"/>
    </row>
    <row r="97" spans="2:2">
      <c r="B97" s="7"/>
    </row>
    <row r="98" spans="2:2">
      <c r="B98" s="7"/>
    </row>
    <row r="99" spans="2:2">
      <c r="B99" s="7"/>
    </row>
    <row r="100" spans="2:2">
      <c r="B100" s="7"/>
    </row>
    <row r="101" spans="2:2">
      <c r="B101" s="7"/>
    </row>
    <row r="102" spans="2:2">
      <c r="B102" s="7"/>
    </row>
    <row r="103" spans="2:2">
      <c r="B103" s="7"/>
    </row>
    <row r="104" spans="2:2">
      <c r="B104" s="7"/>
    </row>
    <row r="105" spans="2:2">
      <c r="B105" s="7"/>
    </row>
    <row r="106" spans="2:2">
      <c r="B106" s="7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186"/>
  <sheetViews>
    <sheetView zoomScale="150" zoomScaleNormal="150" workbookViewId="0">
      <selection activeCell="H3" sqref="H3"/>
    </sheetView>
  </sheetViews>
  <sheetFormatPr baseColWidth="10" defaultColWidth="18.5" defaultRowHeight="16"/>
  <cols>
    <col min="1" max="2" width="10.83203125" style="31"/>
    <col min="3" max="4" width="18.5" style="27"/>
    <col min="5" max="5" width="6.33203125" style="27" customWidth="1"/>
    <col min="6" max="16384" width="18.5" style="27"/>
  </cols>
  <sheetData>
    <row r="1" spans="1:7" s="23" customFormat="1" ht="15.75" customHeight="1">
      <c r="A1" s="22" t="s">
        <v>38</v>
      </c>
      <c r="B1" s="22" t="s">
        <v>51</v>
      </c>
      <c r="C1" s="23" t="s">
        <v>39</v>
      </c>
      <c r="D1" s="23" t="s">
        <v>40</v>
      </c>
      <c r="F1" s="23" t="s">
        <v>22</v>
      </c>
      <c r="G1" s="24">
        <v>-0.75</v>
      </c>
    </row>
    <row r="2" spans="1:7">
      <c r="A2" s="25">
        <v>44196</v>
      </c>
      <c r="B2" s="26">
        <v>3756.1</v>
      </c>
      <c r="C2" s="23"/>
      <c r="F2" s="23" t="s">
        <v>23</v>
      </c>
      <c r="G2" s="24">
        <v>0.3</v>
      </c>
    </row>
    <row r="3" spans="1:7">
      <c r="A3" s="25">
        <v>44200</v>
      </c>
      <c r="B3" s="26">
        <v>3700.7</v>
      </c>
      <c r="C3" s="28">
        <f>B3-B2</f>
        <v>-55.400000000000091</v>
      </c>
      <c r="D3" s="28">
        <f t="shared" ref="D3:D66" si="0">$G$1*C3+0.5*$G$2*C3^2</f>
        <v>501.92400000000151</v>
      </c>
      <c r="F3" s="23" t="s">
        <v>52</v>
      </c>
      <c r="G3" s="29">
        <v>0.01</v>
      </c>
    </row>
    <row r="4" spans="1:7">
      <c r="A4" s="25">
        <v>44201</v>
      </c>
      <c r="B4" s="26">
        <v>3726.9</v>
      </c>
      <c r="C4" s="28">
        <f>B4-B3</f>
        <v>26.200000000000273</v>
      </c>
      <c r="D4" s="28">
        <f t="shared" si="0"/>
        <v>83.316000000001935</v>
      </c>
      <c r="F4" s="23" t="s">
        <v>53</v>
      </c>
      <c r="G4" s="24">
        <v>10</v>
      </c>
    </row>
    <row r="5" spans="1:7">
      <c r="A5" s="25">
        <v>44202</v>
      </c>
      <c r="B5" s="26">
        <v>3748.1</v>
      </c>
      <c r="C5" s="28">
        <f t="shared" ref="C5:C67" si="1">B5-B4</f>
        <v>21.199999999999818</v>
      </c>
      <c r="D5" s="28">
        <f t="shared" si="0"/>
        <v>51.515999999998968</v>
      </c>
      <c r="F5" s="23" t="s">
        <v>41</v>
      </c>
      <c r="G5" s="30">
        <f>-PERCENTILE(D:D,G3)*SQRT(G4)</f>
        <v>2.671112219649562</v>
      </c>
    </row>
    <row r="6" spans="1:7">
      <c r="A6" s="25">
        <v>44203</v>
      </c>
      <c r="B6" s="26">
        <v>3803.8</v>
      </c>
      <c r="C6" s="28">
        <f t="shared" si="1"/>
        <v>55.700000000000273</v>
      </c>
      <c r="D6" s="28">
        <f t="shared" si="0"/>
        <v>423.59850000000432</v>
      </c>
    </row>
    <row r="7" spans="1:7">
      <c r="A7" s="25">
        <v>44204</v>
      </c>
      <c r="B7" s="26">
        <v>3824.7</v>
      </c>
      <c r="C7" s="28">
        <f t="shared" si="1"/>
        <v>20.899999999999636</v>
      </c>
      <c r="D7" s="28">
        <f t="shared" si="0"/>
        <v>49.846499999997988</v>
      </c>
    </row>
    <row r="8" spans="1:7">
      <c r="A8" s="25">
        <v>44207</v>
      </c>
      <c r="B8" s="26">
        <v>3799.6</v>
      </c>
      <c r="C8" s="28">
        <f t="shared" si="1"/>
        <v>-25.099999999999909</v>
      </c>
      <c r="D8" s="28">
        <f t="shared" si="0"/>
        <v>113.32649999999924</v>
      </c>
    </row>
    <row r="9" spans="1:7">
      <c r="A9" s="25">
        <v>44208</v>
      </c>
      <c r="B9" s="26">
        <v>3801.2</v>
      </c>
      <c r="C9" s="28">
        <f t="shared" si="1"/>
        <v>1.5999999999999091</v>
      </c>
      <c r="D9" s="28">
        <f t="shared" si="0"/>
        <v>-0.81599999999997541</v>
      </c>
    </row>
    <row r="10" spans="1:7">
      <c r="A10" s="25">
        <v>44209</v>
      </c>
      <c r="B10" s="26">
        <v>3809.8</v>
      </c>
      <c r="C10" s="28">
        <f t="shared" si="1"/>
        <v>8.6000000000003638</v>
      </c>
      <c r="D10" s="28">
        <f t="shared" si="0"/>
        <v>4.6440000000006663</v>
      </c>
    </row>
    <row r="11" spans="1:7">
      <c r="A11" s="25">
        <v>44210</v>
      </c>
      <c r="B11" s="26">
        <v>3795.5</v>
      </c>
      <c r="C11" s="28">
        <f t="shared" si="1"/>
        <v>-14.300000000000182</v>
      </c>
      <c r="D11" s="28">
        <f t="shared" si="0"/>
        <v>41.398500000000915</v>
      </c>
    </row>
    <row r="12" spans="1:7">
      <c r="A12" s="25">
        <v>44211</v>
      </c>
      <c r="B12" s="26">
        <v>3768.2</v>
      </c>
      <c r="C12" s="28">
        <f t="shared" si="1"/>
        <v>-27.300000000000182</v>
      </c>
      <c r="D12" s="28">
        <f t="shared" si="0"/>
        <v>132.26850000000161</v>
      </c>
    </row>
    <row r="13" spans="1:7">
      <c r="A13" s="25">
        <v>44215</v>
      </c>
      <c r="B13" s="26">
        <v>3798.9</v>
      </c>
      <c r="C13" s="28">
        <f t="shared" si="1"/>
        <v>30.700000000000273</v>
      </c>
      <c r="D13" s="28">
        <f t="shared" si="0"/>
        <v>118.3485000000023</v>
      </c>
    </row>
    <row r="14" spans="1:7">
      <c r="A14" s="25">
        <v>44216</v>
      </c>
      <c r="B14" s="26">
        <v>3851.8</v>
      </c>
      <c r="C14" s="28">
        <f t="shared" si="1"/>
        <v>52.900000000000091</v>
      </c>
      <c r="D14" s="28">
        <f t="shared" si="0"/>
        <v>380.08650000000131</v>
      </c>
    </row>
    <row r="15" spans="1:7">
      <c r="A15" s="25">
        <v>44217</v>
      </c>
      <c r="B15" s="26">
        <v>3853.1</v>
      </c>
      <c r="C15" s="28">
        <f t="shared" si="1"/>
        <v>1.2999999999997272</v>
      </c>
      <c r="D15" s="28">
        <f t="shared" si="0"/>
        <v>-0.72149999999990178</v>
      </c>
    </row>
    <row r="16" spans="1:7">
      <c r="A16" s="25">
        <v>44218</v>
      </c>
      <c r="B16" s="26">
        <v>3841.5</v>
      </c>
      <c r="C16" s="28">
        <f t="shared" si="1"/>
        <v>-11.599999999999909</v>
      </c>
      <c r="D16" s="28">
        <f t="shared" si="0"/>
        <v>28.883999999999617</v>
      </c>
    </row>
    <row r="17" spans="1:4">
      <c r="A17" s="25">
        <v>44221</v>
      </c>
      <c r="B17" s="26">
        <v>3855.4</v>
      </c>
      <c r="C17" s="28">
        <f t="shared" si="1"/>
        <v>13.900000000000091</v>
      </c>
      <c r="D17" s="28">
        <f t="shared" si="0"/>
        <v>18.556500000000312</v>
      </c>
    </row>
    <row r="18" spans="1:4">
      <c r="A18" s="25">
        <v>44222</v>
      </c>
      <c r="B18" s="26">
        <v>3849.6</v>
      </c>
      <c r="C18" s="28">
        <f t="shared" si="1"/>
        <v>-5.8000000000001819</v>
      </c>
      <c r="D18" s="28">
        <f t="shared" si="0"/>
        <v>9.396000000000452</v>
      </c>
    </row>
    <row r="19" spans="1:4">
      <c r="A19" s="25">
        <v>44223</v>
      </c>
      <c r="B19" s="26">
        <v>3750.8</v>
      </c>
      <c r="C19" s="28">
        <f t="shared" si="1"/>
        <v>-98.799999999999727</v>
      </c>
      <c r="D19" s="28">
        <f t="shared" si="0"/>
        <v>1538.3159999999916</v>
      </c>
    </row>
    <row r="20" spans="1:4">
      <c r="A20" s="25">
        <v>44224</v>
      </c>
      <c r="B20" s="26">
        <v>3787.4</v>
      </c>
      <c r="C20" s="28">
        <f t="shared" si="1"/>
        <v>36.599999999999909</v>
      </c>
      <c r="D20" s="28">
        <f t="shared" si="0"/>
        <v>173.48399999999907</v>
      </c>
    </row>
    <row r="21" spans="1:4">
      <c r="A21" s="25">
        <v>44225</v>
      </c>
      <c r="B21" s="26">
        <v>3714.2</v>
      </c>
      <c r="C21" s="28">
        <f t="shared" si="1"/>
        <v>-73.200000000000273</v>
      </c>
      <c r="D21" s="28">
        <f t="shared" si="0"/>
        <v>858.63600000000611</v>
      </c>
    </row>
    <row r="22" spans="1:4">
      <c r="A22" s="25">
        <v>44228</v>
      </c>
      <c r="B22" s="26">
        <v>3773.9</v>
      </c>
      <c r="C22" s="28">
        <f t="shared" si="1"/>
        <v>59.700000000000273</v>
      </c>
      <c r="D22" s="28">
        <f t="shared" si="0"/>
        <v>489.83850000000461</v>
      </c>
    </row>
    <row r="23" spans="1:4">
      <c r="A23" s="25">
        <v>44229</v>
      </c>
      <c r="B23" s="26">
        <v>3826.3</v>
      </c>
      <c r="C23" s="28">
        <f t="shared" si="1"/>
        <v>52.400000000000091</v>
      </c>
      <c r="D23" s="28">
        <f t="shared" si="0"/>
        <v>372.56400000000133</v>
      </c>
    </row>
    <row r="24" spans="1:4">
      <c r="A24" s="25">
        <v>44230</v>
      </c>
      <c r="B24" s="26">
        <v>3830.2</v>
      </c>
      <c r="C24" s="28">
        <f t="shared" si="1"/>
        <v>3.8999999999996362</v>
      </c>
      <c r="D24" s="28">
        <f t="shared" si="0"/>
        <v>-0.64350000000015273</v>
      </c>
    </row>
    <row r="25" spans="1:4">
      <c r="A25" s="25">
        <v>44231</v>
      </c>
      <c r="B25" s="26">
        <v>3871.7</v>
      </c>
      <c r="C25" s="28">
        <f t="shared" si="1"/>
        <v>41.5</v>
      </c>
      <c r="D25" s="28">
        <f t="shared" si="0"/>
        <v>227.21249999999998</v>
      </c>
    </row>
    <row r="26" spans="1:4">
      <c r="A26" s="25">
        <v>44232</v>
      </c>
      <c r="B26" s="26">
        <v>3886.8</v>
      </c>
      <c r="C26" s="28">
        <f t="shared" si="1"/>
        <v>15.100000000000364</v>
      </c>
      <c r="D26" s="28">
        <f t="shared" si="0"/>
        <v>22.876500000001371</v>
      </c>
    </row>
    <row r="27" spans="1:4">
      <c r="A27" s="25">
        <v>44235</v>
      </c>
      <c r="B27" s="26">
        <v>3915.6</v>
      </c>
      <c r="C27" s="28">
        <f t="shared" si="1"/>
        <v>28.799999999999727</v>
      </c>
      <c r="D27" s="28">
        <f t="shared" si="0"/>
        <v>102.81599999999784</v>
      </c>
    </row>
    <row r="28" spans="1:4">
      <c r="A28" s="25">
        <v>44236</v>
      </c>
      <c r="B28" s="26">
        <v>3911.2</v>
      </c>
      <c r="C28" s="28">
        <f t="shared" si="1"/>
        <v>-4.4000000000000909</v>
      </c>
      <c r="D28" s="28">
        <f t="shared" si="0"/>
        <v>6.204000000000188</v>
      </c>
    </row>
    <row r="29" spans="1:4">
      <c r="A29" s="25">
        <v>44237</v>
      </c>
      <c r="B29" s="26">
        <v>3909.9</v>
      </c>
      <c r="C29" s="28">
        <f t="shared" si="1"/>
        <v>-1.2999999999997272</v>
      </c>
      <c r="D29" s="28">
        <f t="shared" si="0"/>
        <v>1.2284999999996891</v>
      </c>
    </row>
    <row r="30" spans="1:4">
      <c r="A30" s="25">
        <v>44238</v>
      </c>
      <c r="B30" s="26">
        <v>3916.4</v>
      </c>
      <c r="C30" s="28">
        <f t="shared" si="1"/>
        <v>6.5</v>
      </c>
      <c r="D30" s="28">
        <f t="shared" si="0"/>
        <v>1.4624999999999995</v>
      </c>
    </row>
    <row r="31" spans="1:4">
      <c r="A31" s="25">
        <v>44239</v>
      </c>
      <c r="B31" s="26">
        <v>3934.8</v>
      </c>
      <c r="C31" s="28">
        <f t="shared" si="1"/>
        <v>18.400000000000091</v>
      </c>
      <c r="D31" s="28">
        <f t="shared" si="0"/>
        <v>36.984000000000435</v>
      </c>
    </row>
    <row r="32" spans="1:4">
      <c r="A32" s="25">
        <v>44243</v>
      </c>
      <c r="B32" s="26">
        <v>3932.6</v>
      </c>
      <c r="C32" s="28">
        <f t="shared" si="1"/>
        <v>-2.2000000000002728</v>
      </c>
      <c r="D32" s="28">
        <f t="shared" si="0"/>
        <v>2.3760000000003849</v>
      </c>
    </row>
    <row r="33" spans="1:4">
      <c r="A33" s="25">
        <v>44244</v>
      </c>
      <c r="B33" s="26">
        <v>3931.3</v>
      </c>
      <c r="C33" s="28">
        <f t="shared" si="1"/>
        <v>-1.2999999999997272</v>
      </c>
      <c r="D33" s="28">
        <f t="shared" si="0"/>
        <v>1.2284999999996891</v>
      </c>
    </row>
    <row r="34" spans="1:4">
      <c r="A34" s="25">
        <v>44245</v>
      </c>
      <c r="B34" s="26">
        <v>3914</v>
      </c>
      <c r="C34" s="28">
        <f t="shared" si="1"/>
        <v>-17.300000000000182</v>
      </c>
      <c r="D34" s="28">
        <f t="shared" si="0"/>
        <v>57.868500000001077</v>
      </c>
    </row>
    <row r="35" spans="1:4">
      <c r="A35" s="25">
        <v>44246</v>
      </c>
      <c r="B35" s="26">
        <v>3906.7</v>
      </c>
      <c r="C35" s="28">
        <f t="shared" si="1"/>
        <v>-7.3000000000001819</v>
      </c>
      <c r="D35" s="28">
        <f t="shared" si="0"/>
        <v>13.468500000000535</v>
      </c>
    </row>
    <row r="36" spans="1:4">
      <c r="A36" s="25">
        <v>44249</v>
      </c>
      <c r="B36" s="26">
        <v>3876.5</v>
      </c>
      <c r="C36" s="28">
        <f t="shared" si="1"/>
        <v>-30.199999999999818</v>
      </c>
      <c r="D36" s="28">
        <f t="shared" si="0"/>
        <v>159.45599999999823</v>
      </c>
    </row>
    <row r="37" spans="1:4">
      <c r="A37" s="25">
        <v>44250</v>
      </c>
      <c r="B37" s="26">
        <v>3881.4</v>
      </c>
      <c r="C37" s="28">
        <f t="shared" si="1"/>
        <v>4.9000000000000909</v>
      </c>
      <c r="D37" s="28">
        <f t="shared" si="0"/>
        <v>-7.349999999993484E-2</v>
      </c>
    </row>
    <row r="38" spans="1:4">
      <c r="A38" s="25">
        <v>44251</v>
      </c>
      <c r="B38" s="26">
        <v>3925.4</v>
      </c>
      <c r="C38" s="28">
        <f t="shared" si="1"/>
        <v>44</v>
      </c>
      <c r="D38" s="28">
        <f t="shared" si="0"/>
        <v>257.39999999999998</v>
      </c>
    </row>
    <row r="39" spans="1:4">
      <c r="A39" s="25">
        <v>44252</v>
      </c>
      <c r="B39" s="26">
        <v>3829.3</v>
      </c>
      <c r="C39" s="28">
        <f t="shared" si="1"/>
        <v>-96.099999999999909</v>
      </c>
      <c r="D39" s="28">
        <f t="shared" si="0"/>
        <v>1457.3564999999971</v>
      </c>
    </row>
    <row r="40" spans="1:4">
      <c r="A40" s="25">
        <v>44253</v>
      </c>
      <c r="B40" s="26">
        <v>3811.2</v>
      </c>
      <c r="C40" s="28">
        <f t="shared" si="1"/>
        <v>-18.100000000000364</v>
      </c>
      <c r="D40" s="28">
        <f t="shared" si="0"/>
        <v>62.716500000002242</v>
      </c>
    </row>
    <row r="41" spans="1:4">
      <c r="A41" s="25">
        <v>44256</v>
      </c>
      <c r="B41" s="26">
        <v>3901.8</v>
      </c>
      <c r="C41" s="28">
        <f t="shared" si="1"/>
        <v>90.600000000000364</v>
      </c>
      <c r="D41" s="28">
        <f t="shared" si="0"/>
        <v>1163.3040000000096</v>
      </c>
    </row>
    <row r="42" spans="1:4">
      <c r="A42" s="25">
        <v>44257</v>
      </c>
      <c r="B42" s="26">
        <v>3870.3</v>
      </c>
      <c r="C42" s="28">
        <f t="shared" si="1"/>
        <v>-31.5</v>
      </c>
      <c r="D42" s="28">
        <f t="shared" si="0"/>
        <v>172.46250000000001</v>
      </c>
    </row>
    <row r="43" spans="1:4">
      <c r="A43" s="25">
        <v>44258</v>
      </c>
      <c r="B43" s="26">
        <v>3819.7</v>
      </c>
      <c r="C43" s="28">
        <f t="shared" si="1"/>
        <v>-50.600000000000364</v>
      </c>
      <c r="D43" s="28">
        <f t="shared" si="0"/>
        <v>422.00400000000582</v>
      </c>
    </row>
    <row r="44" spans="1:4">
      <c r="A44" s="25">
        <v>44259</v>
      </c>
      <c r="B44" s="26">
        <v>3768.5</v>
      </c>
      <c r="C44" s="28">
        <f t="shared" si="1"/>
        <v>-51.199999999999818</v>
      </c>
      <c r="D44" s="28">
        <f t="shared" si="0"/>
        <v>431.61599999999709</v>
      </c>
    </row>
    <row r="45" spans="1:4">
      <c r="A45" s="25">
        <v>44260</v>
      </c>
      <c r="B45" s="26">
        <v>3841.9</v>
      </c>
      <c r="C45" s="28">
        <f t="shared" si="1"/>
        <v>73.400000000000091</v>
      </c>
      <c r="D45" s="28">
        <f t="shared" si="0"/>
        <v>753.08400000000188</v>
      </c>
    </row>
    <row r="46" spans="1:4">
      <c r="A46" s="25">
        <v>44263</v>
      </c>
      <c r="B46" s="26">
        <v>3821.3</v>
      </c>
      <c r="C46" s="28">
        <f t="shared" si="1"/>
        <v>-20.599999999999909</v>
      </c>
      <c r="D46" s="28">
        <f t="shared" si="0"/>
        <v>79.10399999999936</v>
      </c>
    </row>
    <row r="47" spans="1:4">
      <c r="A47" s="25">
        <v>44264</v>
      </c>
      <c r="B47" s="26">
        <v>3875.4</v>
      </c>
      <c r="C47" s="28">
        <f t="shared" si="1"/>
        <v>54.099999999999909</v>
      </c>
      <c r="D47" s="28">
        <f t="shared" si="0"/>
        <v>398.44649999999854</v>
      </c>
    </row>
    <row r="48" spans="1:4">
      <c r="A48" s="25">
        <v>44265</v>
      </c>
      <c r="B48" s="26">
        <v>3898.8</v>
      </c>
      <c r="C48" s="28">
        <f t="shared" si="1"/>
        <v>23.400000000000091</v>
      </c>
      <c r="D48" s="28">
        <f t="shared" si="0"/>
        <v>64.584000000000572</v>
      </c>
    </row>
    <row r="49" spans="1:4">
      <c r="A49" s="25">
        <v>44266</v>
      </c>
      <c r="B49" s="26">
        <v>3939.3</v>
      </c>
      <c r="C49" s="28">
        <f t="shared" si="1"/>
        <v>40.5</v>
      </c>
      <c r="D49" s="28">
        <f t="shared" si="0"/>
        <v>215.66249999999999</v>
      </c>
    </row>
    <row r="50" spans="1:4">
      <c r="A50" s="25">
        <v>44267</v>
      </c>
      <c r="B50" s="26">
        <v>3943.3</v>
      </c>
      <c r="C50" s="28">
        <f t="shared" si="1"/>
        <v>4</v>
      </c>
      <c r="D50" s="28">
        <f t="shared" si="0"/>
        <v>-0.60000000000000009</v>
      </c>
    </row>
    <row r="51" spans="1:4">
      <c r="A51" s="25">
        <v>44270</v>
      </c>
      <c r="B51" s="26">
        <v>3968.9</v>
      </c>
      <c r="C51" s="28">
        <f t="shared" si="1"/>
        <v>25.599999999999909</v>
      </c>
      <c r="D51" s="28">
        <f t="shared" si="0"/>
        <v>79.103999999999374</v>
      </c>
    </row>
    <row r="52" spans="1:4">
      <c r="A52" s="25">
        <v>44271</v>
      </c>
      <c r="B52" s="26">
        <v>3962.7</v>
      </c>
      <c r="C52" s="28">
        <f t="shared" si="1"/>
        <v>-6.2000000000002728</v>
      </c>
      <c r="D52" s="28">
        <f t="shared" si="0"/>
        <v>10.416000000000711</v>
      </c>
    </row>
    <row r="53" spans="1:4">
      <c r="A53" s="25">
        <v>44272</v>
      </c>
      <c r="B53" s="26">
        <v>3974.1</v>
      </c>
      <c r="C53" s="28">
        <f t="shared" si="1"/>
        <v>11.400000000000091</v>
      </c>
      <c r="D53" s="28">
        <f t="shared" si="0"/>
        <v>10.944000000000244</v>
      </c>
    </row>
    <row r="54" spans="1:4">
      <c r="A54" s="25">
        <v>44273</v>
      </c>
      <c r="B54" s="26">
        <v>3915.5</v>
      </c>
      <c r="C54" s="28">
        <f t="shared" si="1"/>
        <v>-58.599999999999909</v>
      </c>
      <c r="D54" s="28">
        <f t="shared" si="0"/>
        <v>559.04399999999828</v>
      </c>
    </row>
    <row r="55" spans="1:4">
      <c r="A55" s="25">
        <v>44274</v>
      </c>
      <c r="B55" s="26">
        <v>3913.1</v>
      </c>
      <c r="C55" s="28">
        <f t="shared" si="1"/>
        <v>-2.4000000000000909</v>
      </c>
      <c r="D55" s="28">
        <f t="shared" si="0"/>
        <v>2.6640000000001338</v>
      </c>
    </row>
    <row r="56" spans="1:4">
      <c r="A56" s="25">
        <v>44277</v>
      </c>
      <c r="B56" s="26">
        <v>3940.6</v>
      </c>
      <c r="C56" s="28">
        <f t="shared" si="1"/>
        <v>27.5</v>
      </c>
      <c r="D56" s="28">
        <f t="shared" si="0"/>
        <v>92.8125</v>
      </c>
    </row>
    <row r="57" spans="1:4">
      <c r="A57" s="25">
        <v>44278</v>
      </c>
      <c r="B57" s="26">
        <v>3910.5</v>
      </c>
      <c r="C57" s="28">
        <f t="shared" si="1"/>
        <v>-30.099999999999909</v>
      </c>
      <c r="D57" s="28">
        <f t="shared" si="0"/>
        <v>158.47649999999911</v>
      </c>
    </row>
    <row r="58" spans="1:4">
      <c r="A58" s="25">
        <v>44279</v>
      </c>
      <c r="B58" s="26">
        <v>3889.1</v>
      </c>
      <c r="C58" s="28">
        <f t="shared" si="1"/>
        <v>-21.400000000000091</v>
      </c>
      <c r="D58" s="28">
        <f t="shared" si="0"/>
        <v>84.744000000000653</v>
      </c>
    </row>
    <row r="59" spans="1:4">
      <c r="A59" s="25">
        <v>44280</v>
      </c>
      <c r="B59" s="26">
        <v>3909.5</v>
      </c>
      <c r="C59" s="28">
        <f t="shared" si="1"/>
        <v>20.400000000000091</v>
      </c>
      <c r="D59" s="28">
        <f t="shared" si="0"/>
        <v>47.124000000000485</v>
      </c>
    </row>
    <row r="60" spans="1:4">
      <c r="A60" s="25">
        <v>44281</v>
      </c>
      <c r="B60" s="26">
        <v>3974.5</v>
      </c>
      <c r="C60" s="28">
        <f t="shared" si="1"/>
        <v>65</v>
      </c>
      <c r="D60" s="28">
        <f t="shared" si="0"/>
        <v>585</v>
      </c>
    </row>
    <row r="61" spans="1:4">
      <c r="A61" s="25">
        <v>44284</v>
      </c>
      <c r="B61" s="26">
        <v>3971.1</v>
      </c>
      <c r="C61" s="28">
        <f t="shared" si="1"/>
        <v>-3.4000000000000909</v>
      </c>
      <c r="D61" s="28">
        <f t="shared" si="0"/>
        <v>4.2840000000001606</v>
      </c>
    </row>
    <row r="62" spans="1:4">
      <c r="A62" s="25">
        <v>44285</v>
      </c>
      <c r="B62" s="26">
        <v>3958.6</v>
      </c>
      <c r="C62" s="28">
        <f t="shared" si="1"/>
        <v>-12.5</v>
      </c>
      <c r="D62" s="28">
        <f t="shared" si="0"/>
        <v>32.8125</v>
      </c>
    </row>
    <row r="63" spans="1:4">
      <c r="A63" s="25">
        <v>44286</v>
      </c>
      <c r="B63" s="26">
        <v>3972.9</v>
      </c>
      <c r="C63" s="28">
        <f t="shared" si="1"/>
        <v>14.300000000000182</v>
      </c>
      <c r="D63" s="28">
        <f t="shared" si="0"/>
        <v>19.948500000000642</v>
      </c>
    </row>
    <row r="64" spans="1:4">
      <c r="A64" s="25">
        <v>44287</v>
      </c>
      <c r="B64" s="26">
        <v>4019.9</v>
      </c>
      <c r="C64" s="28">
        <f t="shared" si="1"/>
        <v>47</v>
      </c>
      <c r="D64" s="28">
        <f t="shared" si="0"/>
        <v>296.09999999999997</v>
      </c>
    </row>
    <row r="65" spans="1:4">
      <c r="A65" s="25">
        <v>44288</v>
      </c>
      <c r="B65" s="26">
        <v>4077.9</v>
      </c>
      <c r="C65" s="28">
        <f t="shared" si="1"/>
        <v>58</v>
      </c>
      <c r="D65" s="28">
        <f t="shared" si="0"/>
        <v>461.09999999999997</v>
      </c>
    </row>
    <row r="66" spans="1:4">
      <c r="A66" s="25">
        <v>44291</v>
      </c>
      <c r="B66" s="26">
        <v>4073.9</v>
      </c>
      <c r="C66" s="28">
        <f t="shared" si="1"/>
        <v>-4</v>
      </c>
      <c r="D66" s="28">
        <f t="shared" si="0"/>
        <v>5.4</v>
      </c>
    </row>
    <row r="67" spans="1:4">
      <c r="A67" s="25">
        <v>44292</v>
      </c>
      <c r="B67" s="26">
        <v>4079.9</v>
      </c>
      <c r="C67" s="28">
        <f t="shared" si="1"/>
        <v>6</v>
      </c>
      <c r="D67" s="28">
        <f t="shared" ref="D67:D130" si="2">$G$1*C67+0.5*$G$2*C67^2</f>
        <v>0.89999999999999947</v>
      </c>
    </row>
    <row r="68" spans="1:4">
      <c r="A68" s="25">
        <v>44293</v>
      </c>
      <c r="B68" s="26">
        <v>4097.2</v>
      </c>
      <c r="C68" s="28">
        <f t="shared" ref="C68:C131" si="3">B68-B67</f>
        <v>17.299999999999727</v>
      </c>
      <c r="D68" s="28">
        <f t="shared" si="2"/>
        <v>31.918499999998794</v>
      </c>
    </row>
    <row r="69" spans="1:4">
      <c r="A69" s="25">
        <v>44294</v>
      </c>
      <c r="B69" s="26">
        <v>4128.8</v>
      </c>
      <c r="C69" s="28">
        <f t="shared" si="3"/>
        <v>31.600000000000364</v>
      </c>
      <c r="D69" s="28">
        <f t="shared" si="2"/>
        <v>126.08400000000319</v>
      </c>
    </row>
    <row r="70" spans="1:4">
      <c r="A70" s="25">
        <v>44295</v>
      </c>
      <c r="B70" s="26">
        <v>4128</v>
      </c>
      <c r="C70" s="28">
        <f t="shared" si="3"/>
        <v>-0.8000000000001819</v>
      </c>
      <c r="D70" s="28">
        <f t="shared" si="2"/>
        <v>0.69600000000018003</v>
      </c>
    </row>
    <row r="71" spans="1:4">
      <c r="A71" s="25">
        <v>44298</v>
      </c>
      <c r="B71" s="26">
        <v>4141.6000000000004</v>
      </c>
      <c r="C71" s="28">
        <f t="shared" si="3"/>
        <v>13.600000000000364</v>
      </c>
      <c r="D71" s="28">
        <f t="shared" si="2"/>
        <v>17.544000000001212</v>
      </c>
    </row>
    <row r="72" spans="1:4">
      <c r="A72" s="25">
        <v>44299</v>
      </c>
      <c r="B72" s="26">
        <v>4124.7</v>
      </c>
      <c r="C72" s="28">
        <f t="shared" si="3"/>
        <v>-16.900000000000546</v>
      </c>
      <c r="D72" s="28">
        <f t="shared" si="2"/>
        <v>55.51650000000317</v>
      </c>
    </row>
    <row r="73" spans="1:4">
      <c r="A73" s="25">
        <v>44300</v>
      </c>
      <c r="B73" s="26">
        <v>4170.3999999999996</v>
      </c>
      <c r="C73" s="28">
        <f t="shared" si="3"/>
        <v>45.699999999999818</v>
      </c>
      <c r="D73" s="28">
        <f t="shared" si="2"/>
        <v>278.99849999999765</v>
      </c>
    </row>
    <row r="74" spans="1:4">
      <c r="A74" s="25">
        <v>44301</v>
      </c>
      <c r="B74" s="26">
        <v>4185.5</v>
      </c>
      <c r="C74" s="28">
        <f t="shared" si="3"/>
        <v>15.100000000000364</v>
      </c>
      <c r="D74" s="28">
        <f t="shared" si="2"/>
        <v>22.876500000001371</v>
      </c>
    </row>
    <row r="75" spans="1:4">
      <c r="A75" s="25">
        <v>44302</v>
      </c>
      <c r="B75" s="26">
        <v>4163.3</v>
      </c>
      <c r="C75" s="28">
        <f t="shared" si="3"/>
        <v>-22.199999999999818</v>
      </c>
      <c r="D75" s="28">
        <f t="shared" si="2"/>
        <v>90.575999999998643</v>
      </c>
    </row>
    <row r="76" spans="1:4">
      <c r="A76" s="25">
        <v>44305</v>
      </c>
      <c r="B76" s="26">
        <v>4134.8999999999996</v>
      </c>
      <c r="C76" s="28">
        <f t="shared" si="3"/>
        <v>-28.400000000000546</v>
      </c>
      <c r="D76" s="28">
        <f t="shared" si="2"/>
        <v>142.28400000000505</v>
      </c>
    </row>
    <row r="77" spans="1:4">
      <c r="A77" s="25">
        <v>44306</v>
      </c>
      <c r="B77" s="26">
        <v>4173.3999999999996</v>
      </c>
      <c r="C77" s="28">
        <f t="shared" si="3"/>
        <v>38.5</v>
      </c>
      <c r="D77" s="28">
        <f t="shared" si="2"/>
        <v>193.46250000000001</v>
      </c>
    </row>
    <row r="78" spans="1:4">
      <c r="A78" s="25">
        <v>44307</v>
      </c>
      <c r="B78" s="26">
        <v>4135</v>
      </c>
      <c r="C78" s="28">
        <f t="shared" si="3"/>
        <v>-38.399999999999636</v>
      </c>
      <c r="D78" s="28">
        <f t="shared" si="2"/>
        <v>249.98399999999552</v>
      </c>
    </row>
    <row r="79" spans="1:4">
      <c r="A79" s="25">
        <v>44308</v>
      </c>
      <c r="B79" s="26">
        <v>4180.2</v>
      </c>
      <c r="C79" s="28">
        <f t="shared" si="3"/>
        <v>45.199999999999818</v>
      </c>
      <c r="D79" s="28">
        <f t="shared" si="2"/>
        <v>272.55599999999765</v>
      </c>
    </row>
    <row r="80" spans="1:4">
      <c r="A80" s="25">
        <v>44309</v>
      </c>
      <c r="B80" s="26">
        <v>4187.6000000000004</v>
      </c>
      <c r="C80" s="28">
        <f t="shared" si="3"/>
        <v>7.4000000000005457</v>
      </c>
      <c r="D80" s="28">
        <f t="shared" si="2"/>
        <v>2.6640000000008026</v>
      </c>
    </row>
    <row r="81" spans="1:4">
      <c r="A81" s="25">
        <v>44312</v>
      </c>
      <c r="B81" s="26">
        <v>4186.7</v>
      </c>
      <c r="C81" s="28">
        <f t="shared" si="3"/>
        <v>-0.9000000000005457</v>
      </c>
      <c r="D81" s="28">
        <f t="shared" si="2"/>
        <v>0.79650000000055665</v>
      </c>
    </row>
    <row r="82" spans="1:4">
      <c r="A82" s="25">
        <v>44313</v>
      </c>
      <c r="B82" s="26">
        <v>4183.2</v>
      </c>
      <c r="C82" s="28">
        <f t="shared" si="3"/>
        <v>-3.5</v>
      </c>
      <c r="D82" s="28">
        <f t="shared" si="2"/>
        <v>4.4625000000000004</v>
      </c>
    </row>
    <row r="83" spans="1:4">
      <c r="A83" s="25">
        <v>44314</v>
      </c>
      <c r="B83" s="26">
        <v>4211.5</v>
      </c>
      <c r="C83" s="28">
        <f t="shared" si="3"/>
        <v>28.300000000000182</v>
      </c>
      <c r="D83" s="28">
        <f t="shared" si="2"/>
        <v>98.908500000001411</v>
      </c>
    </row>
    <row r="84" spans="1:4">
      <c r="A84" s="25">
        <v>44315</v>
      </c>
      <c r="B84" s="26">
        <v>4181.2</v>
      </c>
      <c r="C84" s="28">
        <f t="shared" si="3"/>
        <v>-30.300000000000182</v>
      </c>
      <c r="D84" s="28">
        <f t="shared" si="2"/>
        <v>160.4385000000018</v>
      </c>
    </row>
    <row r="85" spans="1:4">
      <c r="A85" s="25">
        <v>44316</v>
      </c>
      <c r="B85" s="26">
        <v>4192.7</v>
      </c>
      <c r="C85" s="28">
        <f t="shared" si="3"/>
        <v>11.5</v>
      </c>
      <c r="D85" s="28">
        <f t="shared" si="2"/>
        <v>11.212499999999999</v>
      </c>
    </row>
    <row r="86" spans="1:4">
      <c r="A86" s="25">
        <v>44319</v>
      </c>
      <c r="B86" s="26">
        <v>4164.7</v>
      </c>
      <c r="C86" s="28">
        <f t="shared" si="3"/>
        <v>-28</v>
      </c>
      <c r="D86" s="28">
        <f t="shared" si="2"/>
        <v>138.6</v>
      </c>
    </row>
    <row r="87" spans="1:4">
      <c r="A87" s="25">
        <v>44320</v>
      </c>
      <c r="B87" s="26">
        <v>4167.6000000000004</v>
      </c>
      <c r="C87" s="28">
        <f t="shared" si="3"/>
        <v>2.9000000000005457</v>
      </c>
      <c r="D87" s="28">
        <f t="shared" si="2"/>
        <v>-0.91349999999993448</v>
      </c>
    </row>
    <row r="88" spans="1:4">
      <c r="A88" s="25">
        <v>44321</v>
      </c>
      <c r="B88" s="26">
        <v>4201.6000000000004</v>
      </c>
      <c r="C88" s="28">
        <f t="shared" si="3"/>
        <v>34</v>
      </c>
      <c r="D88" s="28">
        <f t="shared" si="2"/>
        <v>147.9</v>
      </c>
    </row>
    <row r="89" spans="1:4">
      <c r="A89" s="25">
        <v>44322</v>
      </c>
      <c r="B89" s="26">
        <v>4232.6000000000004</v>
      </c>
      <c r="C89" s="28">
        <f t="shared" si="3"/>
        <v>31</v>
      </c>
      <c r="D89" s="28">
        <f t="shared" si="2"/>
        <v>120.9</v>
      </c>
    </row>
    <row r="90" spans="1:4">
      <c r="A90" s="25">
        <v>44323</v>
      </c>
      <c r="B90" s="26">
        <v>4188.3999999999996</v>
      </c>
      <c r="C90" s="28">
        <f t="shared" si="3"/>
        <v>-44.200000000000728</v>
      </c>
      <c r="D90" s="28">
        <f t="shared" si="2"/>
        <v>326.19600000001014</v>
      </c>
    </row>
    <row r="91" spans="1:4">
      <c r="A91" s="25">
        <v>44326</v>
      </c>
      <c r="B91" s="26">
        <v>4152.1000000000004</v>
      </c>
      <c r="C91" s="28">
        <f t="shared" si="3"/>
        <v>-36.299999999999272</v>
      </c>
      <c r="D91" s="28">
        <f t="shared" si="2"/>
        <v>224.8784999999915</v>
      </c>
    </row>
    <row r="92" spans="1:4">
      <c r="A92" s="25">
        <v>44327</v>
      </c>
      <c r="B92" s="26">
        <v>4063</v>
      </c>
      <c r="C92" s="28">
        <f t="shared" si="3"/>
        <v>-89.100000000000364</v>
      </c>
      <c r="D92" s="28">
        <f t="shared" si="2"/>
        <v>1257.6465000000101</v>
      </c>
    </row>
    <row r="93" spans="1:4">
      <c r="A93" s="25">
        <v>44328</v>
      </c>
      <c r="B93" s="26">
        <v>4112.5</v>
      </c>
      <c r="C93" s="28">
        <f t="shared" si="3"/>
        <v>49.5</v>
      </c>
      <c r="D93" s="28">
        <f t="shared" si="2"/>
        <v>330.41249999999997</v>
      </c>
    </row>
    <row r="94" spans="1:4">
      <c r="A94" s="25">
        <v>44329</v>
      </c>
      <c r="B94" s="26">
        <v>4173.8999999999996</v>
      </c>
      <c r="C94" s="28">
        <f t="shared" si="3"/>
        <v>61.399999999999636</v>
      </c>
      <c r="D94" s="28">
        <f t="shared" si="2"/>
        <v>519.44399999999359</v>
      </c>
    </row>
    <row r="95" spans="1:4">
      <c r="A95" s="25">
        <v>44330</v>
      </c>
      <c r="B95" s="26">
        <v>4163.3</v>
      </c>
      <c r="C95" s="28">
        <f t="shared" si="3"/>
        <v>-10.599999999999454</v>
      </c>
      <c r="D95" s="28">
        <f t="shared" si="2"/>
        <v>24.803999999997856</v>
      </c>
    </row>
    <row r="96" spans="1:4">
      <c r="A96" s="25">
        <v>44333</v>
      </c>
      <c r="B96" s="26">
        <v>4127.8</v>
      </c>
      <c r="C96" s="28">
        <f t="shared" si="3"/>
        <v>-35.5</v>
      </c>
      <c r="D96" s="28">
        <f t="shared" si="2"/>
        <v>215.66249999999999</v>
      </c>
    </row>
    <row r="97" spans="1:4">
      <c r="A97" s="25">
        <v>44334</v>
      </c>
      <c r="B97" s="26">
        <v>4115.7</v>
      </c>
      <c r="C97" s="28">
        <f t="shared" si="3"/>
        <v>-12.100000000000364</v>
      </c>
      <c r="D97" s="28">
        <f t="shared" si="2"/>
        <v>31.036500000001592</v>
      </c>
    </row>
    <row r="98" spans="1:4">
      <c r="A98" s="25">
        <v>44335</v>
      </c>
      <c r="B98" s="26">
        <v>4159.1000000000004</v>
      </c>
      <c r="C98" s="28">
        <f t="shared" si="3"/>
        <v>43.400000000000546</v>
      </c>
      <c r="D98" s="28">
        <f t="shared" si="2"/>
        <v>249.98400000000669</v>
      </c>
    </row>
    <row r="99" spans="1:4">
      <c r="A99" s="25">
        <v>44336</v>
      </c>
      <c r="B99" s="26">
        <v>4155.8999999999996</v>
      </c>
      <c r="C99" s="28">
        <f t="shared" si="3"/>
        <v>-3.2000000000007276</v>
      </c>
      <c r="D99" s="28">
        <f t="shared" si="2"/>
        <v>3.9360000000012443</v>
      </c>
    </row>
    <row r="100" spans="1:4">
      <c r="A100" s="25">
        <v>44337</v>
      </c>
      <c r="B100" s="26">
        <v>4197.1000000000004</v>
      </c>
      <c r="C100" s="28">
        <f t="shared" si="3"/>
        <v>41.200000000000728</v>
      </c>
      <c r="D100" s="28">
        <f t="shared" si="2"/>
        <v>223.71600000000842</v>
      </c>
    </row>
    <row r="101" spans="1:4">
      <c r="A101" s="25">
        <v>44340</v>
      </c>
      <c r="B101" s="26">
        <v>4188.1000000000004</v>
      </c>
      <c r="C101" s="28">
        <f t="shared" si="3"/>
        <v>-9</v>
      </c>
      <c r="D101" s="28">
        <f t="shared" si="2"/>
        <v>18.899999999999999</v>
      </c>
    </row>
    <row r="102" spans="1:4">
      <c r="A102" s="25">
        <v>44341</v>
      </c>
      <c r="B102" s="26">
        <v>4196</v>
      </c>
      <c r="C102" s="28">
        <f t="shared" si="3"/>
        <v>7.8999999999996362</v>
      </c>
      <c r="D102" s="28">
        <f t="shared" si="2"/>
        <v>3.4364999999994108</v>
      </c>
    </row>
    <row r="103" spans="1:4">
      <c r="A103" s="25">
        <v>44342</v>
      </c>
      <c r="B103" s="26">
        <v>4200.8999999999996</v>
      </c>
      <c r="C103" s="28">
        <f t="shared" si="3"/>
        <v>4.8999999999996362</v>
      </c>
      <c r="D103" s="28">
        <f t="shared" si="2"/>
        <v>-7.3500000000262133E-2</v>
      </c>
    </row>
    <row r="104" spans="1:4">
      <c r="A104" s="25">
        <v>44343</v>
      </c>
      <c r="B104" s="26">
        <v>4204.1000000000004</v>
      </c>
      <c r="C104" s="28">
        <f t="shared" si="3"/>
        <v>3.2000000000007276</v>
      </c>
      <c r="D104" s="28">
        <f t="shared" si="2"/>
        <v>-0.86399999999984733</v>
      </c>
    </row>
    <row r="105" spans="1:4">
      <c r="A105" s="25">
        <v>44344</v>
      </c>
      <c r="B105" s="26">
        <v>4202</v>
      </c>
      <c r="C105" s="28">
        <f t="shared" si="3"/>
        <v>-2.1000000000003638</v>
      </c>
      <c r="D105" s="28">
        <f t="shared" si="2"/>
        <v>2.2365000000005022</v>
      </c>
    </row>
    <row r="106" spans="1:4">
      <c r="A106" s="25">
        <v>44348</v>
      </c>
      <c r="B106" s="26">
        <v>4208.1000000000004</v>
      </c>
      <c r="C106" s="28">
        <f t="shared" si="3"/>
        <v>6.1000000000003638</v>
      </c>
      <c r="D106" s="28">
        <f t="shared" si="2"/>
        <v>1.0065000000003934</v>
      </c>
    </row>
    <row r="107" spans="1:4">
      <c r="A107" s="25">
        <v>44349</v>
      </c>
      <c r="B107" s="26">
        <v>4192.8999999999996</v>
      </c>
      <c r="C107" s="28">
        <f t="shared" si="3"/>
        <v>-15.200000000000728</v>
      </c>
      <c r="D107" s="28">
        <f t="shared" si="2"/>
        <v>46.056000000003863</v>
      </c>
    </row>
    <row r="108" spans="1:4">
      <c r="A108" s="25">
        <v>44350</v>
      </c>
      <c r="B108" s="26">
        <v>4229.8999999999996</v>
      </c>
      <c r="C108" s="28">
        <f t="shared" si="3"/>
        <v>37</v>
      </c>
      <c r="D108" s="28">
        <f t="shared" si="2"/>
        <v>177.6</v>
      </c>
    </row>
    <row r="109" spans="1:4">
      <c r="A109" s="25">
        <v>44351</v>
      </c>
      <c r="B109" s="26">
        <v>4226.5</v>
      </c>
      <c r="C109" s="28">
        <f t="shared" si="3"/>
        <v>-3.3999999999996362</v>
      </c>
      <c r="D109" s="28">
        <f t="shared" si="2"/>
        <v>4.2839999999993559</v>
      </c>
    </row>
    <row r="110" spans="1:4">
      <c r="A110" s="25">
        <v>44354</v>
      </c>
      <c r="B110" s="26">
        <v>4227.3</v>
      </c>
      <c r="C110" s="28">
        <f t="shared" si="3"/>
        <v>0.8000000000001819</v>
      </c>
      <c r="D110" s="28">
        <f t="shared" si="2"/>
        <v>-0.50400000000009282</v>
      </c>
    </row>
    <row r="111" spans="1:4">
      <c r="A111" s="25">
        <v>44355</v>
      </c>
      <c r="B111" s="26">
        <v>4219.6000000000004</v>
      </c>
      <c r="C111" s="28">
        <f t="shared" si="3"/>
        <v>-7.6999999999998181</v>
      </c>
      <c r="D111" s="28">
        <f t="shared" si="2"/>
        <v>14.668499999999444</v>
      </c>
    </row>
    <row r="112" spans="1:4">
      <c r="A112" s="25">
        <v>44356</v>
      </c>
      <c r="B112" s="26">
        <v>4239.2</v>
      </c>
      <c r="C112" s="28">
        <f t="shared" si="3"/>
        <v>19.599999999999454</v>
      </c>
      <c r="D112" s="28">
        <f t="shared" si="2"/>
        <v>42.923999999997193</v>
      </c>
    </row>
    <row r="113" spans="1:4">
      <c r="A113" s="25">
        <v>44357</v>
      </c>
      <c r="B113" s="26">
        <v>4247.3999999999996</v>
      </c>
      <c r="C113" s="28">
        <f t="shared" si="3"/>
        <v>8.1999999999998181</v>
      </c>
      <c r="D113" s="28">
        <f t="shared" si="2"/>
        <v>3.9359999999996873</v>
      </c>
    </row>
    <row r="114" spans="1:4">
      <c r="A114" s="25">
        <v>44358</v>
      </c>
      <c r="B114" s="26">
        <v>4255.1000000000004</v>
      </c>
      <c r="C114" s="28">
        <f t="shared" si="3"/>
        <v>7.7000000000007276</v>
      </c>
      <c r="D114" s="28">
        <f t="shared" si="2"/>
        <v>3.1185000000011343</v>
      </c>
    </row>
    <row r="115" spans="1:4">
      <c r="A115" s="25">
        <v>44361</v>
      </c>
      <c r="B115" s="26">
        <v>4246.6000000000004</v>
      </c>
      <c r="C115" s="28">
        <f t="shared" si="3"/>
        <v>-8.5</v>
      </c>
      <c r="D115" s="28">
        <f t="shared" si="2"/>
        <v>17.212499999999999</v>
      </c>
    </row>
    <row r="116" spans="1:4">
      <c r="A116" s="25">
        <v>44362</v>
      </c>
      <c r="B116" s="26">
        <v>4223.7</v>
      </c>
      <c r="C116" s="28">
        <f t="shared" si="3"/>
        <v>-22.900000000000546</v>
      </c>
      <c r="D116" s="28">
        <f t="shared" si="2"/>
        <v>95.83650000000415</v>
      </c>
    </row>
    <row r="117" spans="1:4">
      <c r="A117" s="25">
        <v>44363</v>
      </c>
      <c r="B117" s="26">
        <v>4221.8999999999996</v>
      </c>
      <c r="C117" s="28">
        <f t="shared" si="3"/>
        <v>-1.8000000000001819</v>
      </c>
      <c r="D117" s="28">
        <f t="shared" si="2"/>
        <v>1.8360000000002346</v>
      </c>
    </row>
    <row r="118" spans="1:4">
      <c r="A118" s="25">
        <v>44364</v>
      </c>
      <c r="B118" s="26">
        <v>4166.3999999999996</v>
      </c>
      <c r="C118" s="28">
        <f t="shared" si="3"/>
        <v>-55.5</v>
      </c>
      <c r="D118" s="28">
        <f t="shared" si="2"/>
        <v>503.66249999999997</v>
      </c>
    </row>
    <row r="119" spans="1:4">
      <c r="A119" s="25">
        <v>44368</v>
      </c>
      <c r="B119" s="26">
        <v>4224.8</v>
      </c>
      <c r="C119" s="28">
        <f t="shared" si="3"/>
        <v>58.400000000000546</v>
      </c>
      <c r="D119" s="28">
        <f t="shared" si="2"/>
        <v>467.78400000000909</v>
      </c>
    </row>
    <row r="120" spans="1:4">
      <c r="A120" s="25">
        <v>44369</v>
      </c>
      <c r="B120" s="26">
        <v>4246.3999999999996</v>
      </c>
      <c r="C120" s="28">
        <f t="shared" si="3"/>
        <v>21.599999999999454</v>
      </c>
      <c r="D120" s="28">
        <f t="shared" si="2"/>
        <v>53.783999999996865</v>
      </c>
    </row>
    <row r="121" spans="1:4">
      <c r="A121" s="25">
        <v>44370</v>
      </c>
      <c r="B121" s="26">
        <v>4241.8</v>
      </c>
      <c r="C121" s="28">
        <f t="shared" si="3"/>
        <v>-4.5999999999994543</v>
      </c>
      <c r="D121" s="28">
        <f t="shared" si="2"/>
        <v>6.623999999998837</v>
      </c>
    </row>
    <row r="122" spans="1:4">
      <c r="A122" s="25">
        <v>44371</v>
      </c>
      <c r="B122" s="26">
        <v>4266.5</v>
      </c>
      <c r="C122" s="28">
        <f t="shared" si="3"/>
        <v>24.699999999999818</v>
      </c>
      <c r="D122" s="28">
        <f t="shared" si="2"/>
        <v>72.988499999998794</v>
      </c>
    </row>
    <row r="123" spans="1:4">
      <c r="A123" s="25">
        <v>44372</v>
      </c>
      <c r="B123" s="26">
        <v>4280.7</v>
      </c>
      <c r="C123" s="28">
        <f t="shared" si="3"/>
        <v>14.199999999999818</v>
      </c>
      <c r="D123" s="28">
        <f t="shared" si="2"/>
        <v>19.595999999999361</v>
      </c>
    </row>
    <row r="124" spans="1:4">
      <c r="A124" s="25">
        <v>44375</v>
      </c>
      <c r="B124" s="26">
        <v>4290.6000000000004</v>
      </c>
      <c r="C124" s="28">
        <f t="shared" si="3"/>
        <v>9.9000000000005457</v>
      </c>
      <c r="D124" s="28">
        <f t="shared" si="2"/>
        <v>7.2765000000012101</v>
      </c>
    </row>
    <row r="125" spans="1:4">
      <c r="A125" s="25">
        <v>44376</v>
      </c>
      <c r="B125" s="26">
        <v>4291.8</v>
      </c>
      <c r="C125" s="28">
        <f t="shared" si="3"/>
        <v>1.1999999999998181</v>
      </c>
      <c r="D125" s="28">
        <f t="shared" si="2"/>
        <v>-0.68399999999992911</v>
      </c>
    </row>
    <row r="126" spans="1:4">
      <c r="A126" s="25">
        <v>44377</v>
      </c>
      <c r="B126" s="26">
        <v>4297.5</v>
      </c>
      <c r="C126" s="28">
        <f t="shared" si="3"/>
        <v>5.6999999999998181</v>
      </c>
      <c r="D126" s="28">
        <f t="shared" si="2"/>
        <v>0.5984999999998255</v>
      </c>
    </row>
    <row r="127" spans="1:4">
      <c r="A127" s="25">
        <v>44378</v>
      </c>
      <c r="B127" s="26">
        <v>4319.8999999999996</v>
      </c>
      <c r="C127" s="28">
        <f t="shared" si="3"/>
        <v>22.399999999999636</v>
      </c>
      <c r="D127" s="28">
        <f t="shared" si="2"/>
        <v>58.463999999997824</v>
      </c>
    </row>
    <row r="128" spans="1:4">
      <c r="A128" s="25">
        <v>44379</v>
      </c>
      <c r="B128" s="26">
        <v>4352.3</v>
      </c>
      <c r="C128" s="28">
        <f t="shared" si="3"/>
        <v>32.400000000000546</v>
      </c>
      <c r="D128" s="28">
        <f t="shared" si="2"/>
        <v>133.1640000000049</v>
      </c>
    </row>
    <row r="129" spans="1:4">
      <c r="A129" s="25">
        <v>44383</v>
      </c>
      <c r="B129" s="26">
        <v>4343.5</v>
      </c>
      <c r="C129" s="28">
        <f t="shared" si="3"/>
        <v>-8.8000000000001819</v>
      </c>
      <c r="D129" s="28">
        <f t="shared" si="2"/>
        <v>18.216000000000616</v>
      </c>
    </row>
    <row r="130" spans="1:4">
      <c r="A130" s="25">
        <v>44384</v>
      </c>
      <c r="B130" s="26">
        <v>4358.1000000000004</v>
      </c>
      <c r="C130" s="28">
        <f t="shared" si="3"/>
        <v>14.600000000000364</v>
      </c>
      <c r="D130" s="28">
        <f t="shared" si="2"/>
        <v>21.024000000001319</v>
      </c>
    </row>
    <row r="131" spans="1:4">
      <c r="A131" s="25">
        <v>44385</v>
      </c>
      <c r="B131" s="26">
        <v>4320.8</v>
      </c>
      <c r="C131" s="28">
        <f t="shared" si="3"/>
        <v>-37.300000000000182</v>
      </c>
      <c r="D131" s="28">
        <f t="shared" ref="D131:D194" si="4">$G$1*C131+0.5*$G$2*C131^2</f>
        <v>236.66850000000218</v>
      </c>
    </row>
    <row r="132" spans="1:4">
      <c r="A132" s="25">
        <v>44386</v>
      </c>
      <c r="B132" s="26">
        <v>4369.6000000000004</v>
      </c>
      <c r="C132" s="28">
        <f t="shared" ref="C132:C195" si="5">B132-B131</f>
        <v>48.800000000000182</v>
      </c>
      <c r="D132" s="28">
        <f t="shared" si="4"/>
        <v>320.61600000000254</v>
      </c>
    </row>
    <row r="133" spans="1:4">
      <c r="A133" s="25">
        <v>44389</v>
      </c>
      <c r="B133" s="26">
        <v>4384.6000000000004</v>
      </c>
      <c r="C133" s="28">
        <f t="shared" si="5"/>
        <v>15</v>
      </c>
      <c r="D133" s="28">
        <f t="shared" si="4"/>
        <v>22.5</v>
      </c>
    </row>
    <row r="134" spans="1:4">
      <c r="A134" s="25">
        <v>44390</v>
      </c>
      <c r="B134" s="26">
        <v>4369.2</v>
      </c>
      <c r="C134" s="28">
        <f t="shared" si="5"/>
        <v>-15.400000000000546</v>
      </c>
      <c r="D134" s="28">
        <f t="shared" si="4"/>
        <v>47.12400000000293</v>
      </c>
    </row>
    <row r="135" spans="1:4">
      <c r="A135" s="25">
        <v>44391</v>
      </c>
      <c r="B135" s="26">
        <v>4374.3</v>
      </c>
      <c r="C135" s="28">
        <f t="shared" si="5"/>
        <v>5.1000000000003638</v>
      </c>
      <c r="D135" s="28">
        <f t="shared" si="4"/>
        <v>7.6500000000283563E-2</v>
      </c>
    </row>
    <row r="136" spans="1:4">
      <c r="A136" s="25">
        <v>44392</v>
      </c>
      <c r="B136" s="26">
        <v>4360</v>
      </c>
      <c r="C136" s="28">
        <f t="shared" si="5"/>
        <v>-14.300000000000182</v>
      </c>
      <c r="D136" s="28">
        <f t="shared" si="4"/>
        <v>41.398500000000915</v>
      </c>
    </row>
    <row r="137" spans="1:4">
      <c r="A137" s="25">
        <v>44393</v>
      </c>
      <c r="B137" s="26">
        <v>4327.2</v>
      </c>
      <c r="C137" s="28">
        <f t="shared" si="5"/>
        <v>-32.800000000000182</v>
      </c>
      <c r="D137" s="28">
        <f t="shared" si="4"/>
        <v>185.97600000000193</v>
      </c>
    </row>
    <row r="138" spans="1:4">
      <c r="A138" s="25">
        <v>44396</v>
      </c>
      <c r="B138" s="26">
        <v>4258.5</v>
      </c>
      <c r="C138" s="28">
        <f t="shared" si="5"/>
        <v>-68.699999999999818</v>
      </c>
      <c r="D138" s="28">
        <f t="shared" si="4"/>
        <v>759.47849999999607</v>
      </c>
    </row>
    <row r="139" spans="1:4">
      <c r="A139" s="25">
        <v>44397</v>
      </c>
      <c r="B139" s="26">
        <v>4323.1000000000004</v>
      </c>
      <c r="C139" s="28">
        <f t="shared" si="5"/>
        <v>64.600000000000364</v>
      </c>
      <c r="D139" s="28">
        <f t="shared" si="4"/>
        <v>577.52400000000682</v>
      </c>
    </row>
    <row r="140" spans="1:4">
      <c r="A140" s="25">
        <v>44398</v>
      </c>
      <c r="B140" s="26">
        <v>4358.7</v>
      </c>
      <c r="C140" s="28">
        <f t="shared" si="5"/>
        <v>35.599999999999454</v>
      </c>
      <c r="D140" s="28">
        <f t="shared" si="4"/>
        <v>163.4039999999946</v>
      </c>
    </row>
    <row r="141" spans="1:4">
      <c r="A141" s="25">
        <v>44399</v>
      </c>
      <c r="B141" s="26">
        <v>4367.5</v>
      </c>
      <c r="C141" s="28">
        <f t="shared" si="5"/>
        <v>8.8000000000001819</v>
      </c>
      <c r="D141" s="28">
        <f t="shared" si="4"/>
        <v>5.0160000000003429</v>
      </c>
    </row>
    <row r="142" spans="1:4">
      <c r="A142" s="25">
        <v>44400</v>
      </c>
      <c r="B142" s="26">
        <v>4411.8</v>
      </c>
      <c r="C142" s="28">
        <f t="shared" si="5"/>
        <v>44.300000000000182</v>
      </c>
      <c r="D142" s="28">
        <f t="shared" si="4"/>
        <v>261.14850000000229</v>
      </c>
    </row>
    <row r="143" spans="1:4">
      <c r="A143" s="25">
        <v>44403</v>
      </c>
      <c r="B143" s="26">
        <v>4422.3</v>
      </c>
      <c r="C143" s="28">
        <f t="shared" si="5"/>
        <v>10.5</v>
      </c>
      <c r="D143" s="28">
        <f t="shared" si="4"/>
        <v>8.6624999999999979</v>
      </c>
    </row>
    <row r="144" spans="1:4">
      <c r="A144" s="25">
        <v>44404</v>
      </c>
      <c r="B144" s="26">
        <v>4401.5</v>
      </c>
      <c r="C144" s="28">
        <f t="shared" si="5"/>
        <v>-20.800000000000182</v>
      </c>
      <c r="D144" s="28">
        <f t="shared" si="4"/>
        <v>80.49600000000126</v>
      </c>
    </row>
    <row r="145" spans="1:4">
      <c r="A145" s="25">
        <v>44405</v>
      </c>
      <c r="B145" s="26">
        <v>4400.6000000000004</v>
      </c>
      <c r="C145" s="28">
        <f t="shared" si="5"/>
        <v>-0.8999999999996362</v>
      </c>
      <c r="D145" s="28">
        <f t="shared" si="4"/>
        <v>0.79649999999962895</v>
      </c>
    </row>
    <row r="146" spans="1:4">
      <c r="A146" s="25">
        <v>44406</v>
      </c>
      <c r="B146" s="26">
        <v>4419.1000000000004</v>
      </c>
      <c r="C146" s="28">
        <f t="shared" si="5"/>
        <v>18.5</v>
      </c>
      <c r="D146" s="28">
        <f t="shared" si="4"/>
        <v>37.462499999999999</v>
      </c>
    </row>
    <row r="147" spans="1:4">
      <c r="A147" s="25">
        <v>44407</v>
      </c>
      <c r="B147" s="26">
        <v>4395.3</v>
      </c>
      <c r="C147" s="28">
        <f t="shared" si="5"/>
        <v>-23.800000000000182</v>
      </c>
      <c r="D147" s="28">
        <f t="shared" si="4"/>
        <v>102.81600000000144</v>
      </c>
    </row>
    <row r="148" spans="1:4">
      <c r="A148" s="25">
        <v>44410</v>
      </c>
      <c r="B148" s="26">
        <v>4387.2</v>
      </c>
      <c r="C148" s="28">
        <f t="shared" si="5"/>
        <v>-8.1000000000003638</v>
      </c>
      <c r="D148" s="28">
        <f t="shared" si="4"/>
        <v>15.916500000001157</v>
      </c>
    </row>
    <row r="149" spans="1:4">
      <c r="A149" s="25">
        <v>44411</v>
      </c>
      <c r="B149" s="26">
        <v>4423.1000000000004</v>
      </c>
      <c r="C149" s="28">
        <f t="shared" si="5"/>
        <v>35.900000000000546</v>
      </c>
      <c r="D149" s="28">
        <f t="shared" si="4"/>
        <v>166.39650000000549</v>
      </c>
    </row>
    <row r="150" spans="1:4">
      <c r="A150" s="25">
        <v>44412</v>
      </c>
      <c r="B150" s="26">
        <v>4402.7</v>
      </c>
      <c r="C150" s="28">
        <f t="shared" si="5"/>
        <v>-20.400000000000546</v>
      </c>
      <c r="D150" s="28">
        <f t="shared" si="4"/>
        <v>77.724000000003741</v>
      </c>
    </row>
    <row r="151" spans="1:4">
      <c r="A151" s="25">
        <v>44413</v>
      </c>
      <c r="B151" s="26">
        <v>4429.1000000000004</v>
      </c>
      <c r="C151" s="28">
        <f t="shared" si="5"/>
        <v>26.400000000000546</v>
      </c>
      <c r="D151" s="28">
        <f t="shared" si="4"/>
        <v>84.744000000003908</v>
      </c>
    </row>
    <row r="152" spans="1:4">
      <c r="A152" s="25">
        <v>44414</v>
      </c>
      <c r="B152" s="26">
        <v>4436.5</v>
      </c>
      <c r="C152" s="28">
        <f t="shared" si="5"/>
        <v>7.3999999999996362</v>
      </c>
      <c r="D152" s="28">
        <f t="shared" si="4"/>
        <v>2.663999999999465</v>
      </c>
    </row>
    <row r="153" spans="1:4">
      <c r="A153" s="25">
        <v>44417</v>
      </c>
      <c r="B153" s="26">
        <v>4432.3999999999996</v>
      </c>
      <c r="C153" s="28">
        <f t="shared" si="5"/>
        <v>-4.1000000000003638</v>
      </c>
      <c r="D153" s="28">
        <f t="shared" si="4"/>
        <v>5.5965000000007201</v>
      </c>
    </row>
    <row r="154" spans="1:4">
      <c r="A154" s="25">
        <v>44418</v>
      </c>
      <c r="B154" s="26">
        <v>4436.8</v>
      </c>
      <c r="C154" s="28">
        <f t="shared" si="5"/>
        <v>4.4000000000005457</v>
      </c>
      <c r="D154" s="28">
        <f t="shared" si="4"/>
        <v>-0.39599999999968905</v>
      </c>
    </row>
    <row r="155" spans="1:4">
      <c r="A155" s="25">
        <v>44419</v>
      </c>
      <c r="B155" s="26">
        <v>4447.7</v>
      </c>
      <c r="C155" s="28">
        <f t="shared" si="5"/>
        <v>10.899999999999636</v>
      </c>
      <c r="D155" s="28">
        <f t="shared" si="4"/>
        <v>9.646499999999083</v>
      </c>
    </row>
    <row r="156" spans="1:4">
      <c r="A156" s="25">
        <v>44420</v>
      </c>
      <c r="B156" s="26">
        <v>4460.8</v>
      </c>
      <c r="C156" s="28">
        <f t="shared" si="5"/>
        <v>13.100000000000364</v>
      </c>
      <c r="D156" s="28">
        <f t="shared" si="4"/>
        <v>15.916500000001157</v>
      </c>
    </row>
    <row r="157" spans="1:4">
      <c r="A157" s="25">
        <v>44421</v>
      </c>
      <c r="B157" s="26">
        <v>4468</v>
      </c>
      <c r="C157" s="28">
        <f t="shared" si="5"/>
        <v>7.1999999999998181</v>
      </c>
      <c r="D157" s="28">
        <f t="shared" si="4"/>
        <v>2.3759999999997437</v>
      </c>
    </row>
    <row r="158" spans="1:4">
      <c r="A158" s="25">
        <v>44424</v>
      </c>
      <c r="B158" s="26">
        <v>4479.7</v>
      </c>
      <c r="C158" s="28">
        <f t="shared" si="5"/>
        <v>11.699999999999818</v>
      </c>
      <c r="D158" s="28">
        <f t="shared" si="4"/>
        <v>11.758499999999497</v>
      </c>
    </row>
    <row r="159" spans="1:4">
      <c r="A159" s="25">
        <v>44425</v>
      </c>
      <c r="B159" s="26">
        <v>4448.1000000000004</v>
      </c>
      <c r="C159" s="28">
        <f t="shared" si="5"/>
        <v>-31.599999999999454</v>
      </c>
      <c r="D159" s="28">
        <f t="shared" si="4"/>
        <v>173.48399999999441</v>
      </c>
    </row>
    <row r="160" spans="1:4">
      <c r="A160" s="25">
        <v>44426</v>
      </c>
      <c r="B160" s="26">
        <v>4400.3</v>
      </c>
      <c r="C160" s="28">
        <f t="shared" si="5"/>
        <v>-47.800000000000182</v>
      </c>
      <c r="D160" s="28">
        <f t="shared" si="4"/>
        <v>378.57600000000275</v>
      </c>
    </row>
    <row r="161" spans="1:4">
      <c r="A161" s="25">
        <v>44427</v>
      </c>
      <c r="B161" s="26">
        <v>4405.8</v>
      </c>
      <c r="C161" s="28">
        <f t="shared" si="5"/>
        <v>5.5</v>
      </c>
      <c r="D161" s="28">
        <f t="shared" si="4"/>
        <v>0.41249999999999964</v>
      </c>
    </row>
    <row r="162" spans="1:4">
      <c r="A162" s="25">
        <v>44428</v>
      </c>
      <c r="B162" s="26">
        <v>4441.7</v>
      </c>
      <c r="C162" s="28">
        <f t="shared" si="5"/>
        <v>35.899999999999636</v>
      </c>
      <c r="D162" s="28">
        <f t="shared" si="4"/>
        <v>166.39649999999634</v>
      </c>
    </row>
    <row r="163" spans="1:4">
      <c r="A163" s="25">
        <v>44431</v>
      </c>
      <c r="B163" s="26">
        <v>4479.5</v>
      </c>
      <c r="C163" s="28">
        <f t="shared" si="5"/>
        <v>37.800000000000182</v>
      </c>
      <c r="D163" s="28">
        <f t="shared" si="4"/>
        <v>185.97600000000193</v>
      </c>
    </row>
    <row r="164" spans="1:4">
      <c r="A164" s="25">
        <v>44432</v>
      </c>
      <c r="B164" s="26">
        <v>4486.2</v>
      </c>
      <c r="C164" s="28">
        <f t="shared" si="5"/>
        <v>6.6999999999998181</v>
      </c>
      <c r="D164" s="28">
        <f t="shared" si="4"/>
        <v>1.7084999999997708</v>
      </c>
    </row>
    <row r="165" spans="1:4">
      <c r="A165" s="25">
        <v>44433</v>
      </c>
      <c r="B165" s="26">
        <v>4496.2</v>
      </c>
      <c r="C165" s="28">
        <f t="shared" si="5"/>
        <v>10</v>
      </c>
      <c r="D165" s="28">
        <f t="shared" si="4"/>
        <v>7.5</v>
      </c>
    </row>
    <row r="166" spans="1:4">
      <c r="A166" s="25">
        <v>44434</v>
      </c>
      <c r="B166" s="26">
        <v>4470</v>
      </c>
      <c r="C166" s="28">
        <f t="shared" si="5"/>
        <v>-26.199999999999818</v>
      </c>
      <c r="D166" s="28">
        <f t="shared" si="4"/>
        <v>122.61599999999844</v>
      </c>
    </row>
    <row r="167" spans="1:4">
      <c r="A167" s="25">
        <v>44435</v>
      </c>
      <c r="B167" s="26">
        <v>4509.3999999999996</v>
      </c>
      <c r="C167" s="28">
        <f t="shared" si="5"/>
        <v>39.399999999999636</v>
      </c>
      <c r="D167" s="28">
        <f t="shared" si="4"/>
        <v>203.30399999999594</v>
      </c>
    </row>
    <row r="168" spans="1:4">
      <c r="A168" s="25">
        <v>44438</v>
      </c>
      <c r="B168" s="26">
        <v>4528.8</v>
      </c>
      <c r="C168" s="28">
        <f t="shared" si="5"/>
        <v>19.400000000000546</v>
      </c>
      <c r="D168" s="28">
        <f t="shared" si="4"/>
        <v>41.90400000000276</v>
      </c>
    </row>
    <row r="169" spans="1:4">
      <c r="A169" s="25">
        <v>44439</v>
      </c>
      <c r="B169" s="26">
        <v>4522.7</v>
      </c>
      <c r="C169" s="28">
        <f t="shared" si="5"/>
        <v>-6.1000000000003638</v>
      </c>
      <c r="D169" s="28">
        <f t="shared" si="4"/>
        <v>10.156500000000939</v>
      </c>
    </row>
    <row r="170" spans="1:4">
      <c r="A170" s="25">
        <v>44440</v>
      </c>
      <c r="B170" s="26">
        <v>4524.1000000000004</v>
      </c>
      <c r="C170" s="28">
        <f t="shared" si="5"/>
        <v>1.4000000000005457</v>
      </c>
      <c r="D170" s="28">
        <f t="shared" si="4"/>
        <v>-0.75600000000018008</v>
      </c>
    </row>
    <row r="171" spans="1:4">
      <c r="A171" s="25">
        <v>44441</v>
      </c>
      <c r="B171" s="26">
        <v>4536.8999999999996</v>
      </c>
      <c r="C171" s="28">
        <f t="shared" si="5"/>
        <v>12.799999999999272</v>
      </c>
      <c r="D171" s="28">
        <f t="shared" si="4"/>
        <v>14.975999999997754</v>
      </c>
    </row>
    <row r="172" spans="1:4">
      <c r="A172" s="25">
        <v>44442</v>
      </c>
      <c r="B172" s="26">
        <v>4535.3999999999996</v>
      </c>
      <c r="C172" s="28">
        <f t="shared" si="5"/>
        <v>-1.5</v>
      </c>
      <c r="D172" s="28">
        <f t="shared" si="4"/>
        <v>1.4624999999999999</v>
      </c>
    </row>
    <row r="173" spans="1:4">
      <c r="A173" s="25">
        <v>44446</v>
      </c>
      <c r="B173" s="26">
        <v>4520</v>
      </c>
      <c r="C173" s="28">
        <f t="shared" si="5"/>
        <v>-15.399999999999636</v>
      </c>
      <c r="D173" s="28">
        <f t="shared" si="4"/>
        <v>47.123999999998048</v>
      </c>
    </row>
    <row r="174" spans="1:4">
      <c r="A174" s="25">
        <v>44447</v>
      </c>
      <c r="B174" s="26">
        <v>4514.1000000000004</v>
      </c>
      <c r="C174" s="28">
        <f t="shared" si="5"/>
        <v>-5.8999999999996362</v>
      </c>
      <c r="D174" s="28">
        <f t="shared" si="4"/>
        <v>9.646499999999083</v>
      </c>
    </row>
    <row r="175" spans="1:4">
      <c r="A175" s="25">
        <v>44448</v>
      </c>
      <c r="B175" s="26">
        <v>4493.3</v>
      </c>
      <c r="C175" s="28">
        <f t="shared" si="5"/>
        <v>-20.800000000000182</v>
      </c>
      <c r="D175" s="28">
        <f t="shared" si="4"/>
        <v>80.49600000000126</v>
      </c>
    </row>
    <row r="176" spans="1:4">
      <c r="A176" s="25">
        <v>44449</v>
      </c>
      <c r="B176" s="26">
        <v>4458.6000000000004</v>
      </c>
      <c r="C176" s="28">
        <f t="shared" si="5"/>
        <v>-34.699999999999818</v>
      </c>
      <c r="D176" s="28">
        <f t="shared" si="4"/>
        <v>206.63849999999798</v>
      </c>
    </row>
    <row r="177" spans="1:4">
      <c r="A177" s="25">
        <v>44452</v>
      </c>
      <c r="B177" s="26">
        <v>4468.7</v>
      </c>
      <c r="C177" s="28">
        <f t="shared" si="5"/>
        <v>10.099999999999454</v>
      </c>
      <c r="D177" s="28">
        <f t="shared" si="4"/>
        <v>7.7264999999987545</v>
      </c>
    </row>
    <row r="178" spans="1:4">
      <c r="A178" s="25">
        <v>44453</v>
      </c>
      <c r="B178" s="26">
        <v>4443.1000000000004</v>
      </c>
      <c r="C178" s="28">
        <f t="shared" si="5"/>
        <v>-25.599999999999454</v>
      </c>
      <c r="D178" s="28">
        <f t="shared" si="4"/>
        <v>117.5039999999954</v>
      </c>
    </row>
    <row r="179" spans="1:4">
      <c r="A179" s="25">
        <v>44454</v>
      </c>
      <c r="B179" s="26">
        <v>4480.7</v>
      </c>
      <c r="C179" s="28">
        <f t="shared" si="5"/>
        <v>37.599999999999454</v>
      </c>
      <c r="D179" s="28">
        <f t="shared" si="4"/>
        <v>183.86399999999426</v>
      </c>
    </row>
    <row r="180" spans="1:4">
      <c r="A180" s="25">
        <v>44455</v>
      </c>
      <c r="B180" s="26">
        <v>4473.8</v>
      </c>
      <c r="C180" s="28">
        <f t="shared" si="5"/>
        <v>-6.8999999999996362</v>
      </c>
      <c r="D180" s="28">
        <f t="shared" si="4"/>
        <v>12.316499999998975</v>
      </c>
    </row>
    <row r="181" spans="1:4">
      <c r="A181" s="25">
        <v>44456</v>
      </c>
      <c r="B181" s="26">
        <v>4433</v>
      </c>
      <c r="C181" s="28">
        <f t="shared" si="5"/>
        <v>-40.800000000000182</v>
      </c>
      <c r="D181" s="28">
        <f t="shared" si="4"/>
        <v>280.29600000000232</v>
      </c>
    </row>
    <row r="182" spans="1:4">
      <c r="A182" s="25">
        <v>44459</v>
      </c>
      <c r="B182" s="26">
        <v>4357.7</v>
      </c>
      <c r="C182" s="28">
        <f t="shared" si="5"/>
        <v>-75.300000000000182</v>
      </c>
      <c r="D182" s="28">
        <f t="shared" si="4"/>
        <v>906.98850000000425</v>
      </c>
    </row>
    <row r="183" spans="1:4">
      <c r="A183" s="25">
        <v>44460</v>
      </c>
      <c r="B183" s="26">
        <v>4354.2</v>
      </c>
      <c r="C183" s="28">
        <f t="shared" si="5"/>
        <v>-3.5</v>
      </c>
      <c r="D183" s="28">
        <f t="shared" si="4"/>
        <v>4.4625000000000004</v>
      </c>
    </row>
    <row r="184" spans="1:4">
      <c r="A184" s="25">
        <v>44461</v>
      </c>
      <c r="B184" s="26">
        <v>4395.6000000000004</v>
      </c>
      <c r="C184" s="28">
        <f t="shared" si="5"/>
        <v>41.400000000000546</v>
      </c>
      <c r="D184" s="28">
        <f t="shared" si="4"/>
        <v>226.04400000000635</v>
      </c>
    </row>
    <row r="185" spans="1:4">
      <c r="A185" s="25">
        <v>44462</v>
      </c>
      <c r="B185" s="26">
        <v>4449</v>
      </c>
      <c r="C185" s="28">
        <f t="shared" si="5"/>
        <v>53.399999999999636</v>
      </c>
      <c r="D185" s="28">
        <f t="shared" si="4"/>
        <v>387.68399999999446</v>
      </c>
    </row>
    <row r="186" spans="1:4">
      <c r="A186" s="25">
        <v>44463</v>
      </c>
      <c r="B186" s="26">
        <v>4455.5</v>
      </c>
      <c r="C186" s="28">
        <f t="shared" si="5"/>
        <v>6.5</v>
      </c>
      <c r="D186" s="28">
        <f t="shared" si="4"/>
        <v>1.4624999999999995</v>
      </c>
    </row>
    <row r="187" spans="1:4">
      <c r="A187" s="25">
        <v>44466</v>
      </c>
      <c r="B187" s="26">
        <v>4443.1000000000004</v>
      </c>
      <c r="C187" s="28">
        <f t="shared" si="5"/>
        <v>-12.399999999999636</v>
      </c>
      <c r="D187" s="28">
        <f t="shared" si="4"/>
        <v>32.36399999999837</v>
      </c>
    </row>
    <row r="188" spans="1:4">
      <c r="A188" s="25">
        <v>44467</v>
      </c>
      <c r="B188" s="26">
        <v>4352.6000000000004</v>
      </c>
      <c r="C188" s="28">
        <f t="shared" si="5"/>
        <v>-90.5</v>
      </c>
      <c r="D188" s="28">
        <f t="shared" si="4"/>
        <v>1296.4124999999999</v>
      </c>
    </row>
    <row r="189" spans="1:4">
      <c r="A189" s="25">
        <v>44468</v>
      </c>
      <c r="B189" s="26">
        <v>4359.5</v>
      </c>
      <c r="C189" s="28">
        <f t="shared" si="5"/>
        <v>6.8999999999996362</v>
      </c>
      <c r="D189" s="28">
        <f t="shared" si="4"/>
        <v>1.9664999999995203</v>
      </c>
    </row>
    <row r="190" spans="1:4">
      <c r="A190" s="25">
        <v>44469</v>
      </c>
      <c r="B190" s="26">
        <v>4307.5</v>
      </c>
      <c r="C190" s="28">
        <f t="shared" si="5"/>
        <v>-52</v>
      </c>
      <c r="D190" s="28">
        <f t="shared" si="4"/>
        <v>444.59999999999997</v>
      </c>
    </row>
    <row r="191" spans="1:4">
      <c r="A191" s="25">
        <v>44470</v>
      </c>
      <c r="B191" s="26">
        <v>4357</v>
      </c>
      <c r="C191" s="28">
        <f t="shared" si="5"/>
        <v>49.5</v>
      </c>
      <c r="D191" s="28">
        <f t="shared" si="4"/>
        <v>330.41249999999997</v>
      </c>
    </row>
    <row r="192" spans="1:4">
      <c r="A192" s="25">
        <v>44473</v>
      </c>
      <c r="B192" s="26">
        <v>4300.5</v>
      </c>
      <c r="C192" s="28">
        <f t="shared" si="5"/>
        <v>-56.5</v>
      </c>
      <c r="D192" s="28">
        <f t="shared" si="4"/>
        <v>521.21249999999998</v>
      </c>
    </row>
    <row r="193" spans="1:4">
      <c r="A193" s="25">
        <v>44474</v>
      </c>
      <c r="B193" s="26">
        <v>4345.7</v>
      </c>
      <c r="C193" s="28">
        <f t="shared" si="5"/>
        <v>45.199999999999818</v>
      </c>
      <c r="D193" s="28">
        <f t="shared" si="4"/>
        <v>272.55599999999765</v>
      </c>
    </row>
    <row r="194" spans="1:4">
      <c r="A194" s="25">
        <v>44475</v>
      </c>
      <c r="B194" s="26">
        <v>4363.6000000000004</v>
      </c>
      <c r="C194" s="28">
        <f t="shared" si="5"/>
        <v>17.900000000000546</v>
      </c>
      <c r="D194" s="28">
        <f t="shared" si="4"/>
        <v>34.63650000000252</v>
      </c>
    </row>
    <row r="195" spans="1:4">
      <c r="A195" s="25">
        <v>44476</v>
      </c>
      <c r="B195" s="26">
        <v>4399.8</v>
      </c>
      <c r="C195" s="28">
        <f t="shared" si="5"/>
        <v>36.199999999999818</v>
      </c>
      <c r="D195" s="28">
        <f t="shared" ref="D195:D258" si="6">$G$1*C195+0.5*$G$2*C195^2</f>
        <v>169.41599999999815</v>
      </c>
    </row>
    <row r="196" spans="1:4">
      <c r="A196" s="25">
        <v>44477</v>
      </c>
      <c r="B196" s="26">
        <v>4391.3</v>
      </c>
      <c r="C196" s="28">
        <f t="shared" ref="C196:C259" si="7">B196-B195</f>
        <v>-8.5</v>
      </c>
      <c r="D196" s="28">
        <f t="shared" si="6"/>
        <v>17.212499999999999</v>
      </c>
    </row>
    <row r="197" spans="1:4">
      <c r="A197" s="25">
        <v>44481</v>
      </c>
      <c r="B197" s="26">
        <v>4361.2</v>
      </c>
      <c r="C197" s="28">
        <f t="shared" si="7"/>
        <v>-30.100000000000364</v>
      </c>
      <c r="D197" s="28">
        <f t="shared" si="6"/>
        <v>158.47650000000357</v>
      </c>
    </row>
    <row r="198" spans="1:4">
      <c r="A198" s="25">
        <v>44482</v>
      </c>
      <c r="B198" s="26">
        <v>4350.6000000000004</v>
      </c>
      <c r="C198" s="28">
        <f t="shared" si="7"/>
        <v>-10.599999999999454</v>
      </c>
      <c r="D198" s="28">
        <f t="shared" si="6"/>
        <v>24.803999999997856</v>
      </c>
    </row>
    <row r="199" spans="1:4">
      <c r="A199" s="25">
        <v>44483</v>
      </c>
      <c r="B199" s="26">
        <v>4363.8</v>
      </c>
      <c r="C199" s="28">
        <f t="shared" si="7"/>
        <v>13.199999999999818</v>
      </c>
      <c r="D199" s="28">
        <f t="shared" si="6"/>
        <v>16.235999999999418</v>
      </c>
    </row>
    <row r="200" spans="1:4">
      <c r="A200" s="25">
        <v>44484</v>
      </c>
      <c r="B200" s="26">
        <v>4438.3</v>
      </c>
      <c r="C200" s="28">
        <f t="shared" si="7"/>
        <v>74.5</v>
      </c>
      <c r="D200" s="28">
        <f t="shared" si="6"/>
        <v>776.66250000000002</v>
      </c>
    </row>
    <row r="201" spans="1:4">
      <c r="A201" s="25">
        <v>44487</v>
      </c>
      <c r="B201" s="26">
        <v>4471.3999999999996</v>
      </c>
      <c r="C201" s="28">
        <f t="shared" si="7"/>
        <v>33.099999999999454</v>
      </c>
      <c r="D201" s="28">
        <f t="shared" si="6"/>
        <v>139.51649999999501</v>
      </c>
    </row>
    <row r="202" spans="1:4">
      <c r="A202" s="25">
        <v>44488</v>
      </c>
      <c r="B202" s="26">
        <v>4486.5</v>
      </c>
      <c r="C202" s="28">
        <f t="shared" si="7"/>
        <v>15.100000000000364</v>
      </c>
      <c r="D202" s="28">
        <f t="shared" si="6"/>
        <v>22.876500000001371</v>
      </c>
    </row>
    <row r="203" spans="1:4">
      <c r="A203" s="25">
        <v>44489</v>
      </c>
      <c r="B203" s="26">
        <v>4519.6000000000004</v>
      </c>
      <c r="C203" s="28">
        <f t="shared" si="7"/>
        <v>33.100000000000364</v>
      </c>
      <c r="D203" s="28">
        <f t="shared" si="6"/>
        <v>139.51650000000333</v>
      </c>
    </row>
    <row r="204" spans="1:4">
      <c r="A204" s="25">
        <v>44490</v>
      </c>
      <c r="B204" s="26">
        <v>4536.2</v>
      </c>
      <c r="C204" s="28">
        <f t="shared" si="7"/>
        <v>16.599999999999454</v>
      </c>
      <c r="D204" s="28">
        <f t="shared" si="6"/>
        <v>28.883999999997691</v>
      </c>
    </row>
    <row r="205" spans="1:4">
      <c r="A205" s="25">
        <v>44491</v>
      </c>
      <c r="B205" s="26">
        <v>4549.8</v>
      </c>
      <c r="C205" s="28">
        <f t="shared" si="7"/>
        <v>13.600000000000364</v>
      </c>
      <c r="D205" s="28">
        <f t="shared" si="6"/>
        <v>17.544000000001212</v>
      </c>
    </row>
    <row r="206" spans="1:4">
      <c r="A206" s="25">
        <v>44494</v>
      </c>
      <c r="B206" s="26">
        <v>4544.8999999999996</v>
      </c>
      <c r="C206" s="28">
        <f t="shared" si="7"/>
        <v>-4.9000000000005457</v>
      </c>
      <c r="D206" s="28">
        <f t="shared" si="6"/>
        <v>7.2765000000012119</v>
      </c>
    </row>
    <row r="207" spans="1:4">
      <c r="A207" s="25">
        <v>44495</v>
      </c>
      <c r="B207" s="26">
        <v>4566.5</v>
      </c>
      <c r="C207" s="28">
        <f t="shared" si="7"/>
        <v>21.600000000000364</v>
      </c>
      <c r="D207" s="28">
        <f t="shared" si="6"/>
        <v>53.784000000002081</v>
      </c>
    </row>
    <row r="208" spans="1:4">
      <c r="A208" s="25">
        <v>44496</v>
      </c>
      <c r="B208" s="26">
        <v>4574.8</v>
      </c>
      <c r="C208" s="28">
        <f t="shared" si="7"/>
        <v>8.3000000000001819</v>
      </c>
      <c r="D208" s="28">
        <f t="shared" si="6"/>
        <v>4.1085000000003156</v>
      </c>
    </row>
    <row r="209" spans="1:4">
      <c r="A209" s="25">
        <v>44497</v>
      </c>
      <c r="B209" s="26">
        <v>4551.7</v>
      </c>
      <c r="C209" s="28">
        <f t="shared" si="7"/>
        <v>-23.100000000000364</v>
      </c>
      <c r="D209" s="28">
        <f t="shared" si="6"/>
        <v>97.366500000002802</v>
      </c>
    </row>
    <row r="210" spans="1:4">
      <c r="A210" s="25">
        <v>44498</v>
      </c>
      <c r="B210" s="26">
        <v>4596.3999999999996</v>
      </c>
      <c r="C210" s="28">
        <f t="shared" si="7"/>
        <v>44.699999999999818</v>
      </c>
      <c r="D210" s="28">
        <f t="shared" si="6"/>
        <v>266.1884999999977</v>
      </c>
    </row>
    <row r="211" spans="1:4">
      <c r="A211" s="25">
        <v>44501</v>
      </c>
      <c r="B211" s="26">
        <v>4605.3999999999996</v>
      </c>
      <c r="C211" s="28">
        <f t="shared" si="7"/>
        <v>9</v>
      </c>
      <c r="D211" s="28">
        <f t="shared" si="6"/>
        <v>5.4</v>
      </c>
    </row>
    <row r="212" spans="1:4">
      <c r="A212" s="25">
        <v>44502</v>
      </c>
      <c r="B212" s="26">
        <v>4613.7</v>
      </c>
      <c r="C212" s="28">
        <f t="shared" si="7"/>
        <v>8.3000000000001819</v>
      </c>
      <c r="D212" s="28">
        <f t="shared" si="6"/>
        <v>4.1085000000003156</v>
      </c>
    </row>
    <row r="213" spans="1:4">
      <c r="A213" s="25">
        <v>44503</v>
      </c>
      <c r="B213" s="26">
        <v>4630.6000000000004</v>
      </c>
      <c r="C213" s="28">
        <f t="shared" si="7"/>
        <v>16.900000000000546</v>
      </c>
      <c r="D213" s="28">
        <f t="shared" si="6"/>
        <v>30.166500000002351</v>
      </c>
    </row>
    <row r="214" spans="1:4">
      <c r="A214" s="25">
        <v>44504</v>
      </c>
      <c r="B214" s="26">
        <v>4660.6000000000004</v>
      </c>
      <c r="C214" s="28">
        <f t="shared" si="7"/>
        <v>30</v>
      </c>
      <c r="D214" s="28">
        <f t="shared" si="6"/>
        <v>112.5</v>
      </c>
    </row>
    <row r="215" spans="1:4">
      <c r="A215" s="25">
        <v>44505</v>
      </c>
      <c r="B215" s="26">
        <v>4680.1000000000004</v>
      </c>
      <c r="C215" s="28">
        <f t="shared" si="7"/>
        <v>19.5</v>
      </c>
      <c r="D215" s="28">
        <f t="shared" si="6"/>
        <v>42.412500000000001</v>
      </c>
    </row>
    <row r="216" spans="1:4">
      <c r="A216" s="25">
        <v>44508</v>
      </c>
      <c r="B216" s="26">
        <v>4697.5</v>
      </c>
      <c r="C216" s="28">
        <f t="shared" si="7"/>
        <v>17.399999999999636</v>
      </c>
      <c r="D216" s="28">
        <f t="shared" si="6"/>
        <v>32.36399999999837</v>
      </c>
    </row>
    <row r="217" spans="1:4">
      <c r="A217" s="25">
        <v>44509</v>
      </c>
      <c r="B217" s="26">
        <v>4701.7</v>
      </c>
      <c r="C217" s="28">
        <f t="shared" si="7"/>
        <v>4.1999999999998181</v>
      </c>
      <c r="D217" s="28">
        <f t="shared" si="6"/>
        <v>-0.50400000000009282</v>
      </c>
    </row>
    <row r="218" spans="1:4">
      <c r="A218" s="25">
        <v>44510</v>
      </c>
      <c r="B218" s="26">
        <v>4685.2</v>
      </c>
      <c r="C218" s="28">
        <f t="shared" si="7"/>
        <v>-16.5</v>
      </c>
      <c r="D218" s="28">
        <f t="shared" si="6"/>
        <v>53.212499999999999</v>
      </c>
    </row>
    <row r="219" spans="1:4">
      <c r="A219" s="25">
        <v>44512</v>
      </c>
      <c r="B219" s="26">
        <v>4646.7</v>
      </c>
      <c r="C219" s="28">
        <f t="shared" si="7"/>
        <v>-38.5</v>
      </c>
      <c r="D219" s="28">
        <f t="shared" si="6"/>
        <v>251.21250000000001</v>
      </c>
    </row>
    <row r="220" spans="1:4">
      <c r="A220" s="25">
        <v>44515</v>
      </c>
      <c r="B220" s="26">
        <v>4649.3</v>
      </c>
      <c r="C220" s="28">
        <f t="shared" si="7"/>
        <v>2.6000000000003638</v>
      </c>
      <c r="D220" s="28">
        <f t="shared" si="6"/>
        <v>-0.93599999999998906</v>
      </c>
    </row>
    <row r="221" spans="1:4">
      <c r="A221" s="25">
        <v>44516</v>
      </c>
      <c r="B221" s="26">
        <v>4682.8999999999996</v>
      </c>
      <c r="C221" s="28">
        <f t="shared" si="7"/>
        <v>33.599999999999454</v>
      </c>
      <c r="D221" s="28">
        <f t="shared" si="6"/>
        <v>144.14399999999492</v>
      </c>
    </row>
    <row r="222" spans="1:4">
      <c r="A222" s="25">
        <v>44517</v>
      </c>
      <c r="B222" s="26">
        <v>4682.8</v>
      </c>
      <c r="C222" s="28">
        <f t="shared" si="7"/>
        <v>-9.9999999999454303E-2</v>
      </c>
      <c r="D222" s="28">
        <f t="shared" si="6"/>
        <v>7.6499999999574353E-2</v>
      </c>
    </row>
    <row r="223" spans="1:4">
      <c r="A223" s="25">
        <v>44518</v>
      </c>
      <c r="B223" s="26">
        <v>4700.8999999999996</v>
      </c>
      <c r="C223" s="28">
        <f t="shared" si="7"/>
        <v>18.099999999999454</v>
      </c>
      <c r="D223" s="28">
        <f t="shared" si="6"/>
        <v>35.56649999999744</v>
      </c>
    </row>
    <row r="224" spans="1:4">
      <c r="A224" s="25">
        <v>44519</v>
      </c>
      <c r="B224" s="26">
        <v>4688.7</v>
      </c>
      <c r="C224" s="28">
        <f t="shared" si="7"/>
        <v>-12.199999999999818</v>
      </c>
      <c r="D224" s="28">
        <f t="shared" si="6"/>
        <v>31.4759999999992</v>
      </c>
    </row>
    <row r="225" spans="1:4">
      <c r="A225" s="25">
        <v>44522</v>
      </c>
      <c r="B225" s="26">
        <v>4704.5</v>
      </c>
      <c r="C225" s="28">
        <f t="shared" si="7"/>
        <v>15.800000000000182</v>
      </c>
      <c r="D225" s="28">
        <f t="shared" si="6"/>
        <v>25.596000000000728</v>
      </c>
    </row>
    <row r="226" spans="1:4">
      <c r="A226" s="25">
        <v>44523</v>
      </c>
      <c r="B226" s="26">
        <v>4698</v>
      </c>
      <c r="C226" s="28">
        <f t="shared" si="7"/>
        <v>-6.5</v>
      </c>
      <c r="D226" s="28">
        <f t="shared" si="6"/>
        <v>11.212499999999999</v>
      </c>
    </row>
    <row r="227" spans="1:4">
      <c r="A227" s="25">
        <v>44524</v>
      </c>
      <c r="B227" s="26">
        <v>4682.8999999999996</v>
      </c>
      <c r="C227" s="28">
        <f t="shared" si="7"/>
        <v>-15.100000000000364</v>
      </c>
      <c r="D227" s="28">
        <f t="shared" si="6"/>
        <v>45.526500000001917</v>
      </c>
    </row>
    <row r="228" spans="1:4">
      <c r="A228" s="25">
        <v>44526</v>
      </c>
      <c r="B228" s="26">
        <v>4690.7</v>
      </c>
      <c r="C228" s="28">
        <f t="shared" si="7"/>
        <v>7.8000000000001819</v>
      </c>
      <c r="D228" s="28">
        <f t="shared" si="6"/>
        <v>3.2760000000002893</v>
      </c>
    </row>
    <row r="229" spans="1:4">
      <c r="A229" s="25">
        <v>44529</v>
      </c>
      <c r="B229" s="26">
        <v>4701.5</v>
      </c>
      <c r="C229" s="28">
        <f t="shared" si="7"/>
        <v>10.800000000000182</v>
      </c>
      <c r="D229" s="28">
        <f t="shared" si="6"/>
        <v>9.396000000000452</v>
      </c>
    </row>
    <row r="230" spans="1:4">
      <c r="A230" s="25">
        <v>44530</v>
      </c>
      <c r="B230" s="26">
        <v>4594.6000000000004</v>
      </c>
      <c r="C230" s="28">
        <f t="shared" si="7"/>
        <v>-106.89999999999964</v>
      </c>
      <c r="D230" s="28">
        <f t="shared" si="6"/>
        <v>1794.3164999999881</v>
      </c>
    </row>
    <row r="231" spans="1:4">
      <c r="A231" s="25">
        <v>44531</v>
      </c>
      <c r="B231" s="26">
        <v>4655.3</v>
      </c>
      <c r="C231" s="28">
        <f t="shared" si="7"/>
        <v>60.699999999999818</v>
      </c>
      <c r="D231" s="28">
        <f t="shared" si="6"/>
        <v>507.14849999999683</v>
      </c>
    </row>
    <row r="232" spans="1:4">
      <c r="A232" s="25">
        <v>44532</v>
      </c>
      <c r="B232" s="26">
        <v>4567</v>
      </c>
      <c r="C232" s="28">
        <f t="shared" si="7"/>
        <v>-88.300000000000182</v>
      </c>
      <c r="D232" s="28">
        <f t="shared" si="6"/>
        <v>1235.7585000000049</v>
      </c>
    </row>
    <row r="233" spans="1:4">
      <c r="A233" s="25">
        <v>44533</v>
      </c>
      <c r="B233" s="26">
        <v>4513</v>
      </c>
      <c r="C233" s="28">
        <f t="shared" si="7"/>
        <v>-54</v>
      </c>
      <c r="D233" s="28">
        <f t="shared" si="6"/>
        <v>477.9</v>
      </c>
    </row>
    <row r="234" spans="1:4">
      <c r="A234" s="25">
        <v>44536</v>
      </c>
      <c r="B234" s="26">
        <v>4577.1000000000004</v>
      </c>
      <c r="C234" s="28">
        <f t="shared" si="7"/>
        <v>64.100000000000364</v>
      </c>
      <c r="D234" s="28">
        <f t="shared" si="6"/>
        <v>568.24650000000668</v>
      </c>
    </row>
    <row r="235" spans="1:4">
      <c r="A235" s="25">
        <v>44537</v>
      </c>
      <c r="B235" s="26">
        <v>4538.3999999999996</v>
      </c>
      <c r="C235" s="28">
        <f t="shared" si="7"/>
        <v>-38.700000000000728</v>
      </c>
      <c r="D235" s="28">
        <f t="shared" si="6"/>
        <v>253.67850000000897</v>
      </c>
    </row>
    <row r="236" spans="1:4">
      <c r="A236" s="25">
        <v>44538</v>
      </c>
      <c r="B236" s="26">
        <v>4591.7</v>
      </c>
      <c r="C236" s="28">
        <f t="shared" si="7"/>
        <v>53.300000000000182</v>
      </c>
      <c r="D236" s="28">
        <f t="shared" si="6"/>
        <v>386.15850000000279</v>
      </c>
    </row>
    <row r="237" spans="1:4">
      <c r="A237" s="25">
        <v>44539</v>
      </c>
      <c r="B237" s="26">
        <v>4686.8</v>
      </c>
      <c r="C237" s="28">
        <f t="shared" si="7"/>
        <v>95.100000000000364</v>
      </c>
      <c r="D237" s="28">
        <f t="shared" si="6"/>
        <v>1285.2765000000102</v>
      </c>
    </row>
    <row r="238" spans="1:4">
      <c r="A238" s="25">
        <v>44540</v>
      </c>
      <c r="B238" s="26">
        <v>4701.2</v>
      </c>
      <c r="C238" s="28">
        <f t="shared" si="7"/>
        <v>14.399999999999636</v>
      </c>
      <c r="D238" s="28">
        <f t="shared" si="6"/>
        <v>20.303999999998702</v>
      </c>
    </row>
    <row r="239" spans="1:4">
      <c r="A239" s="25">
        <v>44543</v>
      </c>
      <c r="B239" s="26">
        <v>4667.3999999999996</v>
      </c>
      <c r="C239" s="28">
        <f t="shared" si="7"/>
        <v>-33.800000000000182</v>
      </c>
      <c r="D239" s="28">
        <f t="shared" si="6"/>
        <v>196.71600000000197</v>
      </c>
    </row>
    <row r="240" spans="1:4">
      <c r="A240" s="25">
        <v>44544</v>
      </c>
      <c r="B240" s="26">
        <v>4712</v>
      </c>
      <c r="C240" s="28">
        <f t="shared" si="7"/>
        <v>44.600000000000364</v>
      </c>
      <c r="D240" s="28">
        <f t="shared" si="6"/>
        <v>264.92400000000458</v>
      </c>
    </row>
    <row r="241" spans="1:4">
      <c r="A241" s="25">
        <v>44545</v>
      </c>
      <c r="B241" s="26">
        <v>4669</v>
      </c>
      <c r="C241" s="28">
        <f t="shared" si="7"/>
        <v>-43</v>
      </c>
      <c r="D241" s="28">
        <f t="shared" si="6"/>
        <v>309.59999999999997</v>
      </c>
    </row>
    <row r="242" spans="1:4">
      <c r="A242" s="25">
        <v>44546</v>
      </c>
      <c r="B242" s="26">
        <v>4634.1000000000004</v>
      </c>
      <c r="C242" s="28">
        <f t="shared" si="7"/>
        <v>-34.899999999999636</v>
      </c>
      <c r="D242" s="28">
        <f t="shared" si="6"/>
        <v>208.8764999999959</v>
      </c>
    </row>
    <row r="243" spans="1:4">
      <c r="A243" s="25">
        <v>44547</v>
      </c>
      <c r="B243" s="26">
        <v>4709.8999999999996</v>
      </c>
      <c r="C243" s="28">
        <f t="shared" si="7"/>
        <v>75.799999999999272</v>
      </c>
      <c r="D243" s="28">
        <f t="shared" si="6"/>
        <v>804.99599999998395</v>
      </c>
    </row>
    <row r="244" spans="1:4">
      <c r="A244" s="25">
        <v>44550</v>
      </c>
      <c r="B244" s="26">
        <v>4668.7</v>
      </c>
      <c r="C244" s="28">
        <f t="shared" si="7"/>
        <v>-41.199999999999818</v>
      </c>
      <c r="D244" s="28">
        <f t="shared" si="6"/>
        <v>285.51599999999758</v>
      </c>
    </row>
    <row r="245" spans="1:4">
      <c r="A245" s="25">
        <v>44551</v>
      </c>
      <c r="B245" s="26">
        <v>4620.6000000000004</v>
      </c>
      <c r="C245" s="28">
        <f t="shared" si="7"/>
        <v>-48.099999999999454</v>
      </c>
      <c r="D245" s="28">
        <f t="shared" si="6"/>
        <v>383.11649999999167</v>
      </c>
    </row>
    <row r="246" spans="1:4">
      <c r="A246" s="25">
        <v>44552</v>
      </c>
      <c r="B246" s="26">
        <v>4568</v>
      </c>
      <c r="C246" s="28">
        <f t="shared" si="7"/>
        <v>-52.600000000000364</v>
      </c>
      <c r="D246" s="28">
        <f t="shared" si="6"/>
        <v>454.46400000000602</v>
      </c>
    </row>
    <row r="247" spans="1:4">
      <c r="A247" s="25">
        <v>44553</v>
      </c>
      <c r="B247" s="26">
        <v>4649.2</v>
      </c>
      <c r="C247" s="28">
        <f t="shared" si="7"/>
        <v>81.199999999999818</v>
      </c>
      <c r="D247" s="28">
        <f t="shared" si="6"/>
        <v>928.11599999999567</v>
      </c>
    </row>
    <row r="248" spans="1:4">
      <c r="A248" s="25">
        <v>44557</v>
      </c>
      <c r="B248" s="26">
        <v>4696.6000000000004</v>
      </c>
      <c r="C248" s="28">
        <f t="shared" si="7"/>
        <v>47.400000000000546</v>
      </c>
      <c r="D248" s="28">
        <f t="shared" si="6"/>
        <v>301.46400000000733</v>
      </c>
    </row>
    <row r="249" spans="1:4">
      <c r="A249" s="25">
        <v>44558</v>
      </c>
      <c r="B249" s="26">
        <v>4725.8</v>
      </c>
      <c r="C249" s="28">
        <f t="shared" si="7"/>
        <v>29.199999999999818</v>
      </c>
      <c r="D249" s="28">
        <f t="shared" si="6"/>
        <v>105.99599999999855</v>
      </c>
    </row>
    <row r="250" spans="1:4">
      <c r="A250" s="25">
        <v>44559</v>
      </c>
      <c r="B250" s="26">
        <v>4791.2</v>
      </c>
      <c r="C250" s="28">
        <f t="shared" si="7"/>
        <v>65.399999999999636</v>
      </c>
      <c r="D250" s="28">
        <f t="shared" si="6"/>
        <v>592.52399999999318</v>
      </c>
    </row>
    <row r="251" spans="1:4">
      <c r="A251" s="25">
        <v>44560</v>
      </c>
      <c r="B251" s="26">
        <v>4786.3999999999996</v>
      </c>
      <c r="C251" s="28">
        <f t="shared" si="7"/>
        <v>-4.8000000000001819</v>
      </c>
      <c r="D251" s="28">
        <f t="shared" si="6"/>
        <v>7.0560000000003988</v>
      </c>
    </row>
    <row r="252" spans="1:4">
      <c r="A252" s="25">
        <v>44564</v>
      </c>
      <c r="B252" s="26">
        <v>4793.1000000000004</v>
      </c>
      <c r="C252" s="28">
        <f t="shared" si="7"/>
        <v>6.7000000000007276</v>
      </c>
      <c r="D252" s="28">
        <f t="shared" si="6"/>
        <v>1.7085000000009165</v>
      </c>
    </row>
    <row r="253" spans="1:4">
      <c r="A253" s="25">
        <v>44565</v>
      </c>
      <c r="B253" s="26">
        <v>4778.7</v>
      </c>
      <c r="C253" s="28">
        <f t="shared" si="7"/>
        <v>-14.400000000000546</v>
      </c>
      <c r="D253" s="28">
        <f t="shared" si="6"/>
        <v>41.904000000002767</v>
      </c>
    </row>
    <row r="254" spans="1:4">
      <c r="A254" s="25">
        <v>44566</v>
      </c>
      <c r="B254" s="26">
        <v>4766.2</v>
      </c>
      <c r="C254" s="28">
        <f t="shared" si="7"/>
        <v>-12.5</v>
      </c>
      <c r="D254" s="28">
        <f t="shared" si="6"/>
        <v>32.8125</v>
      </c>
    </row>
    <row r="255" spans="1:4">
      <c r="A255" s="25">
        <v>44567</v>
      </c>
      <c r="B255" s="26">
        <v>4796.6000000000004</v>
      </c>
      <c r="C255" s="28">
        <f t="shared" si="7"/>
        <v>30.400000000000546</v>
      </c>
      <c r="D255" s="28">
        <f t="shared" si="6"/>
        <v>115.82400000000456</v>
      </c>
    </row>
    <row r="256" spans="1:4">
      <c r="A256" s="25">
        <v>44568</v>
      </c>
      <c r="B256" s="26">
        <v>4793.5</v>
      </c>
      <c r="C256" s="28">
        <f t="shared" si="7"/>
        <v>-3.1000000000003638</v>
      </c>
      <c r="D256" s="28">
        <f t="shared" si="6"/>
        <v>3.7665000000006108</v>
      </c>
    </row>
    <row r="257" spans="1:4">
      <c r="A257" s="25">
        <v>44571</v>
      </c>
      <c r="B257" s="26">
        <v>4700.6000000000004</v>
      </c>
      <c r="C257" s="28">
        <f t="shared" si="7"/>
        <v>-92.899999999999636</v>
      </c>
      <c r="D257" s="28">
        <f t="shared" si="6"/>
        <v>1364.2364999999895</v>
      </c>
    </row>
    <row r="258" spans="1:4">
      <c r="A258" s="25">
        <v>44572</v>
      </c>
      <c r="B258" s="26">
        <v>4696.1000000000004</v>
      </c>
      <c r="C258" s="28">
        <f t="shared" si="7"/>
        <v>-4.5</v>
      </c>
      <c r="D258" s="28">
        <f t="shared" si="6"/>
        <v>6.4124999999999996</v>
      </c>
    </row>
    <row r="259" spans="1:4">
      <c r="A259" s="25">
        <v>44573</v>
      </c>
      <c r="B259" s="26">
        <v>4677</v>
      </c>
      <c r="C259" s="28">
        <f t="shared" si="7"/>
        <v>-19.100000000000364</v>
      </c>
      <c r="D259" s="28">
        <f t="shared" ref="D259:D322" si="8">$G$1*C259+0.5*$G$2*C259^2</f>
        <v>69.046500000002354</v>
      </c>
    </row>
    <row r="260" spans="1:4">
      <c r="A260" s="25">
        <v>44574</v>
      </c>
      <c r="B260" s="26">
        <v>4670.3</v>
      </c>
      <c r="C260" s="28">
        <f t="shared" ref="C260:C323" si="9">B260-B259</f>
        <v>-6.6999999999998181</v>
      </c>
      <c r="D260" s="28">
        <f t="shared" si="8"/>
        <v>11.758499999999497</v>
      </c>
    </row>
    <row r="261" spans="1:4">
      <c r="A261" s="25">
        <v>44575</v>
      </c>
      <c r="B261" s="26">
        <v>4713.1000000000004</v>
      </c>
      <c r="C261" s="28">
        <f t="shared" si="9"/>
        <v>42.800000000000182</v>
      </c>
      <c r="D261" s="28">
        <f t="shared" si="8"/>
        <v>242.6760000000022</v>
      </c>
    </row>
    <row r="262" spans="1:4">
      <c r="A262" s="25">
        <v>44579</v>
      </c>
      <c r="B262" s="26">
        <v>4726.3999999999996</v>
      </c>
      <c r="C262" s="28">
        <f t="shared" si="9"/>
        <v>13.299999999999272</v>
      </c>
      <c r="D262" s="28">
        <f t="shared" si="8"/>
        <v>16.558499999997643</v>
      </c>
    </row>
    <row r="263" spans="1:4">
      <c r="A263" s="25">
        <v>44580</v>
      </c>
      <c r="B263" s="26">
        <v>4659</v>
      </c>
      <c r="C263" s="28">
        <f t="shared" si="9"/>
        <v>-67.399999999999636</v>
      </c>
      <c r="D263" s="28">
        <f t="shared" si="8"/>
        <v>731.96399999999232</v>
      </c>
    </row>
    <row r="264" spans="1:4">
      <c r="A264" s="25">
        <v>44581</v>
      </c>
      <c r="B264" s="26">
        <v>4662.8999999999996</v>
      </c>
      <c r="C264" s="28">
        <f t="shared" si="9"/>
        <v>3.8999999999996362</v>
      </c>
      <c r="D264" s="28">
        <f t="shared" si="8"/>
        <v>-0.64350000000015273</v>
      </c>
    </row>
    <row r="265" spans="1:4">
      <c r="A265" s="25">
        <v>44582</v>
      </c>
      <c r="B265" s="26">
        <v>4577.1000000000004</v>
      </c>
      <c r="C265" s="28">
        <f t="shared" si="9"/>
        <v>-85.799999999999272</v>
      </c>
      <c r="D265" s="28">
        <f t="shared" si="8"/>
        <v>1168.5959999999807</v>
      </c>
    </row>
    <row r="266" spans="1:4">
      <c r="A266" s="25">
        <v>44585</v>
      </c>
      <c r="B266" s="26">
        <v>4532.8</v>
      </c>
      <c r="C266" s="28">
        <f t="shared" si="9"/>
        <v>-44.300000000000182</v>
      </c>
      <c r="D266" s="28">
        <f t="shared" si="8"/>
        <v>327.59850000000256</v>
      </c>
    </row>
    <row r="267" spans="1:4">
      <c r="A267" s="25">
        <v>44586</v>
      </c>
      <c r="B267" s="26">
        <v>4482.7</v>
      </c>
      <c r="C267" s="28">
        <f t="shared" si="9"/>
        <v>-50.100000000000364</v>
      </c>
      <c r="D267" s="28">
        <f t="shared" si="8"/>
        <v>414.07650000000575</v>
      </c>
    </row>
    <row r="268" spans="1:4">
      <c r="A268" s="25">
        <v>44587</v>
      </c>
      <c r="B268" s="26">
        <v>4397.8999999999996</v>
      </c>
      <c r="C268" s="28">
        <f t="shared" si="9"/>
        <v>-84.800000000000182</v>
      </c>
      <c r="D268" s="28">
        <f t="shared" si="8"/>
        <v>1142.2560000000046</v>
      </c>
    </row>
    <row r="269" spans="1:4">
      <c r="A269" s="25">
        <v>44588</v>
      </c>
      <c r="B269" s="26">
        <v>4410.1000000000004</v>
      </c>
      <c r="C269" s="28">
        <f t="shared" si="9"/>
        <v>12.200000000000728</v>
      </c>
      <c r="D269" s="28">
        <f t="shared" si="8"/>
        <v>13.176000000002119</v>
      </c>
    </row>
    <row r="270" spans="1:4">
      <c r="A270" s="25">
        <v>44589</v>
      </c>
      <c r="B270" s="26">
        <v>4356.3999999999996</v>
      </c>
      <c r="C270" s="28">
        <f t="shared" si="9"/>
        <v>-53.700000000000728</v>
      </c>
      <c r="D270" s="28">
        <f t="shared" si="8"/>
        <v>472.8285000000123</v>
      </c>
    </row>
    <row r="271" spans="1:4">
      <c r="A271" s="25">
        <v>44592</v>
      </c>
      <c r="B271" s="26">
        <v>4349.8999999999996</v>
      </c>
      <c r="C271" s="28">
        <f t="shared" si="9"/>
        <v>-6.5</v>
      </c>
      <c r="D271" s="28">
        <f t="shared" si="8"/>
        <v>11.212499999999999</v>
      </c>
    </row>
    <row r="272" spans="1:4">
      <c r="A272" s="25">
        <v>44593</v>
      </c>
      <c r="B272" s="26">
        <v>4326.5</v>
      </c>
      <c r="C272" s="28">
        <f t="shared" si="9"/>
        <v>-23.399999999999636</v>
      </c>
      <c r="D272" s="28">
        <f t="shared" si="8"/>
        <v>99.68399999999717</v>
      </c>
    </row>
    <row r="273" spans="1:4">
      <c r="A273" s="25">
        <v>44594</v>
      </c>
      <c r="B273" s="26">
        <v>4431.8999999999996</v>
      </c>
      <c r="C273" s="28">
        <f t="shared" si="9"/>
        <v>105.39999999999964</v>
      </c>
      <c r="D273" s="28">
        <f t="shared" si="8"/>
        <v>1587.3239999999887</v>
      </c>
    </row>
    <row r="274" spans="1:4">
      <c r="A274" s="25">
        <v>44595</v>
      </c>
      <c r="B274" s="26">
        <v>4515.6000000000004</v>
      </c>
      <c r="C274" s="28">
        <f t="shared" si="9"/>
        <v>83.700000000000728</v>
      </c>
      <c r="D274" s="28">
        <f t="shared" si="8"/>
        <v>988.07850000001758</v>
      </c>
    </row>
    <row r="275" spans="1:4">
      <c r="A275" s="25">
        <v>44596</v>
      </c>
      <c r="B275" s="26">
        <v>4546.5</v>
      </c>
      <c r="C275" s="28">
        <f t="shared" si="9"/>
        <v>30.899999999999636</v>
      </c>
      <c r="D275" s="28">
        <f t="shared" si="8"/>
        <v>120.04649999999691</v>
      </c>
    </row>
    <row r="276" spans="1:4">
      <c r="A276" s="25">
        <v>44599</v>
      </c>
      <c r="B276" s="26">
        <v>4589.3999999999996</v>
      </c>
      <c r="C276" s="28">
        <f t="shared" si="9"/>
        <v>42.899999999999636</v>
      </c>
      <c r="D276" s="28">
        <f t="shared" si="8"/>
        <v>243.88649999999558</v>
      </c>
    </row>
    <row r="277" spans="1:4">
      <c r="A277" s="25">
        <v>44600</v>
      </c>
      <c r="B277" s="26">
        <v>4477.3999999999996</v>
      </c>
      <c r="C277" s="28">
        <f t="shared" si="9"/>
        <v>-112</v>
      </c>
      <c r="D277" s="28">
        <f t="shared" si="8"/>
        <v>1965.6</v>
      </c>
    </row>
    <row r="278" spans="1:4">
      <c r="A278" s="25">
        <v>44601</v>
      </c>
      <c r="B278" s="26">
        <v>4500.5</v>
      </c>
      <c r="C278" s="28">
        <f t="shared" si="9"/>
        <v>23.100000000000364</v>
      </c>
      <c r="D278" s="28">
        <f t="shared" si="8"/>
        <v>62.716500000002256</v>
      </c>
    </row>
    <row r="279" spans="1:4">
      <c r="A279" s="25">
        <v>44602</v>
      </c>
      <c r="B279" s="26">
        <v>4483.8999999999996</v>
      </c>
      <c r="C279" s="28">
        <f t="shared" si="9"/>
        <v>-16.600000000000364</v>
      </c>
      <c r="D279" s="28">
        <f t="shared" si="8"/>
        <v>53.784000000002081</v>
      </c>
    </row>
    <row r="280" spans="1:4">
      <c r="A280" s="25">
        <v>44603</v>
      </c>
      <c r="B280" s="26">
        <v>4521.5</v>
      </c>
      <c r="C280" s="28">
        <f t="shared" si="9"/>
        <v>37.600000000000364</v>
      </c>
      <c r="D280" s="28">
        <f t="shared" si="8"/>
        <v>183.86400000000381</v>
      </c>
    </row>
    <row r="281" spans="1:4">
      <c r="A281" s="25">
        <v>44606</v>
      </c>
      <c r="B281" s="26">
        <v>4587.2</v>
      </c>
      <c r="C281" s="28">
        <f t="shared" si="9"/>
        <v>65.699999999999818</v>
      </c>
      <c r="D281" s="28">
        <f t="shared" si="8"/>
        <v>598.19849999999656</v>
      </c>
    </row>
    <row r="282" spans="1:4">
      <c r="A282" s="25">
        <v>44607</v>
      </c>
      <c r="B282" s="26">
        <v>4504.1000000000004</v>
      </c>
      <c r="C282" s="28">
        <f t="shared" si="9"/>
        <v>-83.099999999999454</v>
      </c>
      <c r="D282" s="28">
        <f t="shared" si="8"/>
        <v>1098.1664999999859</v>
      </c>
    </row>
    <row r="283" spans="1:4">
      <c r="A283" s="25">
        <v>44608</v>
      </c>
      <c r="B283" s="26">
        <v>4418.6400000000003</v>
      </c>
      <c r="C283" s="28">
        <f t="shared" si="9"/>
        <v>-85.460000000000036</v>
      </c>
      <c r="D283" s="28">
        <f t="shared" si="8"/>
        <v>1159.6067400000009</v>
      </c>
    </row>
    <row r="284" spans="1:4">
      <c r="A284" s="25">
        <v>44609</v>
      </c>
      <c r="B284" s="26">
        <v>4401.67</v>
      </c>
      <c r="C284" s="28">
        <f t="shared" si="9"/>
        <v>-16.970000000000255</v>
      </c>
      <c r="D284" s="28">
        <f t="shared" si="8"/>
        <v>55.924635000001487</v>
      </c>
    </row>
    <row r="285" spans="1:4">
      <c r="A285" s="25">
        <v>44610</v>
      </c>
      <c r="B285" s="26">
        <v>4471.07</v>
      </c>
      <c r="C285" s="28">
        <f t="shared" si="9"/>
        <v>69.399999999999636</v>
      </c>
      <c r="D285" s="28">
        <f t="shared" si="8"/>
        <v>670.40399999999272</v>
      </c>
    </row>
    <row r="286" spans="1:4">
      <c r="A286" s="25">
        <v>44614</v>
      </c>
      <c r="B286" s="26">
        <v>4475.01</v>
      </c>
      <c r="C286" s="28">
        <f t="shared" si="9"/>
        <v>3.9400000000005093</v>
      </c>
      <c r="D286" s="28">
        <f t="shared" si="8"/>
        <v>-0.62645999999977997</v>
      </c>
    </row>
    <row r="287" spans="1:4">
      <c r="A287" s="25">
        <v>44615</v>
      </c>
      <c r="B287" s="26">
        <v>4380.26</v>
      </c>
      <c r="C287" s="28">
        <f t="shared" si="9"/>
        <v>-94.75</v>
      </c>
      <c r="D287" s="28">
        <f t="shared" si="8"/>
        <v>1417.6968749999999</v>
      </c>
    </row>
    <row r="288" spans="1:4">
      <c r="A288" s="25">
        <v>44616</v>
      </c>
      <c r="B288" s="26">
        <v>4348.87</v>
      </c>
      <c r="C288" s="28">
        <f t="shared" si="9"/>
        <v>-31.390000000000327</v>
      </c>
      <c r="D288" s="28">
        <f t="shared" si="8"/>
        <v>171.34231500000331</v>
      </c>
    </row>
    <row r="289" spans="1:4">
      <c r="A289" s="25">
        <v>44617</v>
      </c>
      <c r="B289" s="26">
        <v>4304.76</v>
      </c>
      <c r="C289" s="28">
        <f t="shared" si="9"/>
        <v>-44.109999999999673</v>
      </c>
      <c r="D289" s="28">
        <f t="shared" si="8"/>
        <v>324.93631499999543</v>
      </c>
    </row>
    <row r="290" spans="1:4">
      <c r="A290" s="25">
        <v>44620</v>
      </c>
      <c r="B290" s="26">
        <v>4225.5</v>
      </c>
      <c r="C290" s="28">
        <f t="shared" si="9"/>
        <v>-79.260000000000218</v>
      </c>
      <c r="D290" s="28">
        <f t="shared" si="8"/>
        <v>1001.7671400000054</v>
      </c>
    </row>
    <row r="291" spans="1:4">
      <c r="A291" s="25">
        <v>44621</v>
      </c>
      <c r="B291" s="26">
        <v>4288.7</v>
      </c>
      <c r="C291" s="28">
        <f t="shared" si="9"/>
        <v>63.199999999999818</v>
      </c>
      <c r="D291" s="28">
        <f t="shared" si="8"/>
        <v>551.73599999999669</v>
      </c>
    </row>
    <row r="292" spans="1:4">
      <c r="A292" s="25">
        <v>44622</v>
      </c>
      <c r="B292" s="26">
        <v>4384.6499999999996</v>
      </c>
      <c r="C292" s="28">
        <f t="shared" si="9"/>
        <v>95.949999999999818</v>
      </c>
      <c r="D292" s="28">
        <f t="shared" si="8"/>
        <v>1308.997874999995</v>
      </c>
    </row>
    <row r="293" spans="1:4">
      <c r="A293" s="25">
        <v>44623</v>
      </c>
      <c r="B293" s="26">
        <v>4373.9399999999996</v>
      </c>
      <c r="C293" s="28">
        <f t="shared" si="9"/>
        <v>-10.710000000000036</v>
      </c>
      <c r="D293" s="28">
        <f t="shared" si="8"/>
        <v>25.238115000000143</v>
      </c>
    </row>
    <row r="294" spans="1:4">
      <c r="A294" s="25">
        <v>44624</v>
      </c>
      <c r="B294" s="26">
        <v>4306.26</v>
      </c>
      <c r="C294" s="28">
        <f t="shared" si="9"/>
        <v>-67.679999999999382</v>
      </c>
      <c r="D294" s="28">
        <f t="shared" si="8"/>
        <v>737.84735999998702</v>
      </c>
    </row>
    <row r="295" spans="1:4">
      <c r="A295" s="25">
        <v>44627</v>
      </c>
      <c r="B295" s="26">
        <v>4386.54</v>
      </c>
      <c r="C295" s="28">
        <f t="shared" si="9"/>
        <v>80.279999999999745</v>
      </c>
      <c r="D295" s="28">
        <f t="shared" si="8"/>
        <v>906.52175999999395</v>
      </c>
    </row>
    <row r="296" spans="1:4">
      <c r="A296" s="25">
        <v>44628</v>
      </c>
      <c r="B296" s="26">
        <v>4363.49</v>
      </c>
      <c r="C296" s="28">
        <f t="shared" si="9"/>
        <v>-23.050000000000182</v>
      </c>
      <c r="D296" s="28">
        <f t="shared" si="8"/>
        <v>96.9828750000014</v>
      </c>
    </row>
    <row r="297" spans="1:4">
      <c r="A297" s="25">
        <v>44629</v>
      </c>
      <c r="B297" s="26">
        <v>4328.87</v>
      </c>
      <c r="C297" s="28">
        <f t="shared" si="9"/>
        <v>-34.619999999999891</v>
      </c>
      <c r="D297" s="28">
        <f t="shared" si="8"/>
        <v>205.7466599999988</v>
      </c>
    </row>
    <row r="298" spans="1:4">
      <c r="A298" s="25">
        <v>44630</v>
      </c>
      <c r="B298" s="26">
        <v>4201.09</v>
      </c>
      <c r="C298" s="28">
        <f t="shared" si="9"/>
        <v>-127.77999999999975</v>
      </c>
      <c r="D298" s="28">
        <f t="shared" si="8"/>
        <v>2544.9942599999895</v>
      </c>
    </row>
    <row r="299" spans="1:4">
      <c r="A299" s="25">
        <v>44631</v>
      </c>
      <c r="B299" s="26">
        <v>4170.7</v>
      </c>
      <c r="C299" s="28">
        <f t="shared" si="9"/>
        <v>-30.390000000000327</v>
      </c>
      <c r="D299" s="28">
        <f t="shared" si="8"/>
        <v>161.32531500000323</v>
      </c>
    </row>
    <row r="300" spans="1:4">
      <c r="A300" s="25">
        <v>44634</v>
      </c>
      <c r="B300" s="26">
        <v>4277.88</v>
      </c>
      <c r="C300" s="28">
        <f t="shared" si="9"/>
        <v>107.18000000000029</v>
      </c>
      <c r="D300" s="28">
        <f t="shared" si="8"/>
        <v>1642.747860000009</v>
      </c>
    </row>
    <row r="301" spans="1:4">
      <c r="A301" s="25">
        <v>44635</v>
      </c>
      <c r="B301" s="26">
        <v>4259.5200000000004</v>
      </c>
      <c r="C301" s="28">
        <f t="shared" si="9"/>
        <v>-18.359999999999673</v>
      </c>
      <c r="D301" s="28">
        <f t="shared" si="8"/>
        <v>64.33343999999795</v>
      </c>
    </row>
    <row r="302" spans="1:4">
      <c r="A302" s="25">
        <v>44636</v>
      </c>
      <c r="B302" s="26">
        <v>4204.3100000000004</v>
      </c>
      <c r="C302" s="28">
        <f t="shared" si="9"/>
        <v>-55.210000000000036</v>
      </c>
      <c r="D302" s="28">
        <f t="shared" si="8"/>
        <v>498.62911500000064</v>
      </c>
    </row>
    <row r="303" spans="1:4">
      <c r="A303" s="25">
        <v>44637</v>
      </c>
      <c r="B303" s="26">
        <v>4173.1099999999997</v>
      </c>
      <c r="C303" s="28">
        <f t="shared" si="9"/>
        <v>-31.200000000000728</v>
      </c>
      <c r="D303" s="28">
        <f t="shared" si="8"/>
        <v>169.41600000000736</v>
      </c>
    </row>
    <row r="304" spans="1:4">
      <c r="A304" s="25">
        <v>44638</v>
      </c>
      <c r="B304" s="26">
        <v>4262.45</v>
      </c>
      <c r="C304" s="28">
        <f t="shared" si="9"/>
        <v>89.340000000000146</v>
      </c>
      <c r="D304" s="28">
        <f t="shared" si="8"/>
        <v>1130.2403400000037</v>
      </c>
    </row>
    <row r="305" spans="1:4">
      <c r="A305" s="25">
        <v>44641</v>
      </c>
      <c r="B305" s="26">
        <v>4357.8599999999997</v>
      </c>
      <c r="C305" s="28">
        <f t="shared" si="9"/>
        <v>95.409999999999854</v>
      </c>
      <c r="D305" s="28">
        <f t="shared" si="8"/>
        <v>1293.9027149999961</v>
      </c>
    </row>
    <row r="306" spans="1:4">
      <c r="A306" s="25">
        <v>44642</v>
      </c>
      <c r="B306" s="26">
        <v>4411.67</v>
      </c>
      <c r="C306" s="28">
        <f t="shared" si="9"/>
        <v>53.8100000000004</v>
      </c>
      <c r="D306" s="28">
        <f t="shared" si="8"/>
        <v>393.96991500000615</v>
      </c>
    </row>
    <row r="307" spans="1:4">
      <c r="A307" s="25">
        <v>44643</v>
      </c>
      <c r="B307" s="26">
        <v>4463.12</v>
      </c>
      <c r="C307" s="28">
        <f t="shared" si="9"/>
        <v>51.449999999999818</v>
      </c>
      <c r="D307" s="28">
        <f t="shared" si="8"/>
        <v>358.47787499999731</v>
      </c>
    </row>
    <row r="308" spans="1:4">
      <c r="A308" s="25">
        <v>44644</v>
      </c>
      <c r="B308" s="26">
        <v>4461.18</v>
      </c>
      <c r="C308" s="28">
        <f t="shared" si="9"/>
        <v>-1.9399999999995998</v>
      </c>
      <c r="D308" s="28">
        <f t="shared" si="8"/>
        <v>2.0195399999994672</v>
      </c>
    </row>
    <row r="309" spans="1:4">
      <c r="A309" s="25">
        <v>44645</v>
      </c>
      <c r="B309" s="26">
        <v>4511.6099999999997</v>
      </c>
      <c r="C309" s="28">
        <f t="shared" si="9"/>
        <v>50.429999999999382</v>
      </c>
      <c r="D309" s="28">
        <f t="shared" si="8"/>
        <v>343.65523499999108</v>
      </c>
    </row>
    <row r="310" spans="1:4">
      <c r="A310" s="25">
        <v>44648</v>
      </c>
      <c r="B310" s="26">
        <v>4456.24</v>
      </c>
      <c r="C310" s="28">
        <f t="shared" si="9"/>
        <v>-55.369999999999891</v>
      </c>
      <c r="D310" s="28">
        <f t="shared" si="8"/>
        <v>501.40303499999811</v>
      </c>
    </row>
    <row r="311" spans="1:4">
      <c r="A311" s="25">
        <v>44649</v>
      </c>
      <c r="B311" s="26">
        <v>4520.16</v>
      </c>
      <c r="C311" s="28">
        <f t="shared" si="9"/>
        <v>63.920000000000073</v>
      </c>
      <c r="D311" s="28">
        <f t="shared" si="8"/>
        <v>564.92496000000131</v>
      </c>
    </row>
    <row r="312" spans="1:4">
      <c r="A312" s="25">
        <v>44650</v>
      </c>
      <c r="B312" s="26">
        <v>4543.0600000000004</v>
      </c>
      <c r="C312" s="28">
        <f t="shared" si="9"/>
        <v>22.900000000000546</v>
      </c>
      <c r="D312" s="28">
        <f t="shared" si="8"/>
        <v>61.486500000003332</v>
      </c>
    </row>
    <row r="313" spans="1:4">
      <c r="A313" s="25">
        <v>44651</v>
      </c>
      <c r="B313" s="26">
        <v>4575.5200000000004</v>
      </c>
      <c r="C313" s="28">
        <f t="shared" si="9"/>
        <v>32.460000000000036</v>
      </c>
      <c r="D313" s="28">
        <f t="shared" si="8"/>
        <v>133.70274000000032</v>
      </c>
    </row>
    <row r="314" spans="1:4">
      <c r="A314" s="25">
        <v>44652</v>
      </c>
      <c r="B314" s="26">
        <v>4631.6000000000004</v>
      </c>
      <c r="C314" s="28">
        <f t="shared" si="9"/>
        <v>56.079999999999927</v>
      </c>
      <c r="D314" s="28">
        <f t="shared" si="8"/>
        <v>429.68495999999885</v>
      </c>
    </row>
    <row r="315" spans="1:4">
      <c r="A315" s="25">
        <v>44655</v>
      </c>
      <c r="B315" s="26">
        <v>4602.45</v>
      </c>
      <c r="C315" s="28">
        <f t="shared" si="9"/>
        <v>-29.150000000000546</v>
      </c>
      <c r="D315" s="28">
        <f t="shared" si="8"/>
        <v>149.32087500000517</v>
      </c>
    </row>
    <row r="316" spans="1:4">
      <c r="A316" s="25">
        <v>44656</v>
      </c>
      <c r="B316" s="26">
        <v>4530.41</v>
      </c>
      <c r="C316" s="28">
        <f t="shared" si="9"/>
        <v>-72.039999999999964</v>
      </c>
      <c r="D316" s="28">
        <f t="shared" si="8"/>
        <v>832.49423999999908</v>
      </c>
    </row>
    <row r="317" spans="1:4">
      <c r="A317" s="25">
        <v>44657</v>
      </c>
      <c r="B317" s="26">
        <v>4545.8599999999997</v>
      </c>
      <c r="C317" s="28">
        <f t="shared" si="9"/>
        <v>15.449999999999818</v>
      </c>
      <c r="D317" s="28">
        <f t="shared" si="8"/>
        <v>24.217874999999296</v>
      </c>
    </row>
    <row r="318" spans="1:4">
      <c r="A318" s="25">
        <v>44658</v>
      </c>
      <c r="B318" s="26">
        <v>4582.6400000000003</v>
      </c>
      <c r="C318" s="28">
        <f t="shared" si="9"/>
        <v>36.780000000000655</v>
      </c>
      <c r="D318" s="28">
        <f t="shared" si="8"/>
        <v>175.33026000000672</v>
      </c>
    </row>
    <row r="319" spans="1:4">
      <c r="A319" s="25">
        <v>44659</v>
      </c>
      <c r="B319" s="26">
        <v>4525.12</v>
      </c>
      <c r="C319" s="28">
        <f t="shared" si="9"/>
        <v>-57.520000000000437</v>
      </c>
      <c r="D319" s="28">
        <f t="shared" si="8"/>
        <v>539.42256000000782</v>
      </c>
    </row>
    <row r="320" spans="1:4">
      <c r="A320" s="25">
        <v>44662</v>
      </c>
      <c r="B320" s="26">
        <v>4481.1499999999996</v>
      </c>
      <c r="C320" s="28">
        <f t="shared" si="9"/>
        <v>-43.970000000000255</v>
      </c>
      <c r="D320" s="28">
        <f t="shared" si="8"/>
        <v>322.98163500000356</v>
      </c>
    </row>
    <row r="321" spans="1:4">
      <c r="A321" s="25">
        <v>44663</v>
      </c>
      <c r="B321" s="26">
        <v>4500.21</v>
      </c>
      <c r="C321" s="28">
        <f t="shared" si="9"/>
        <v>19.0600000000004</v>
      </c>
      <c r="D321" s="28">
        <f t="shared" si="8"/>
        <v>40.197540000001986</v>
      </c>
    </row>
    <row r="322" spans="1:4">
      <c r="A322" s="25">
        <v>44664</v>
      </c>
      <c r="B322" s="26">
        <v>4488.28</v>
      </c>
      <c r="C322" s="28">
        <f t="shared" si="9"/>
        <v>-11.930000000000291</v>
      </c>
      <c r="D322" s="28">
        <f t="shared" si="8"/>
        <v>30.296235000001261</v>
      </c>
    </row>
    <row r="323" spans="1:4">
      <c r="A323" s="25">
        <v>44665</v>
      </c>
      <c r="B323" s="26">
        <v>4412.53</v>
      </c>
      <c r="C323" s="28">
        <f t="shared" si="9"/>
        <v>-75.75</v>
      </c>
      <c r="D323" s="28">
        <f t="shared" ref="D323:D386" si="10">$G$1*C323+0.5*$G$2*C323^2</f>
        <v>917.52187500000002</v>
      </c>
    </row>
    <row r="324" spans="1:4">
      <c r="A324" s="25">
        <v>44666</v>
      </c>
      <c r="B324" s="26">
        <v>4397.45</v>
      </c>
      <c r="C324" s="28">
        <f t="shared" ref="C324:C387" si="11">B324-B323</f>
        <v>-15.079999999999927</v>
      </c>
      <c r="D324" s="28">
        <f t="shared" si="10"/>
        <v>45.420959999999617</v>
      </c>
    </row>
    <row r="325" spans="1:4">
      <c r="A325" s="25">
        <v>44669</v>
      </c>
      <c r="B325" s="26">
        <v>4446.59</v>
      </c>
      <c r="C325" s="28">
        <f t="shared" si="11"/>
        <v>49.140000000000327</v>
      </c>
      <c r="D325" s="28">
        <f t="shared" si="10"/>
        <v>325.35594000000458</v>
      </c>
    </row>
    <row r="326" spans="1:4">
      <c r="A326" s="25">
        <v>44670</v>
      </c>
      <c r="B326" s="26">
        <v>4392.59</v>
      </c>
      <c r="C326" s="28">
        <f t="shared" si="11"/>
        <v>-54</v>
      </c>
      <c r="D326" s="28">
        <f t="shared" si="10"/>
        <v>477.9</v>
      </c>
    </row>
    <row r="327" spans="1:4">
      <c r="A327" s="25">
        <v>44671</v>
      </c>
      <c r="B327" s="26">
        <v>4391.6899999999996</v>
      </c>
      <c r="C327" s="28">
        <f t="shared" si="11"/>
        <v>-0.9000000000005457</v>
      </c>
      <c r="D327" s="28">
        <f t="shared" si="10"/>
        <v>0.79650000000055665</v>
      </c>
    </row>
    <row r="328" spans="1:4">
      <c r="A328" s="25">
        <v>44672</v>
      </c>
      <c r="B328" s="26">
        <v>4462.21</v>
      </c>
      <c r="C328" s="28">
        <f t="shared" si="11"/>
        <v>70.520000000000437</v>
      </c>
      <c r="D328" s="28">
        <f t="shared" si="10"/>
        <v>693.07056000000887</v>
      </c>
    </row>
    <row r="329" spans="1:4">
      <c r="A329" s="25">
        <v>44673</v>
      </c>
      <c r="B329" s="26">
        <v>4459.45</v>
      </c>
      <c r="C329" s="28">
        <f t="shared" si="11"/>
        <v>-2.7600000000002183</v>
      </c>
      <c r="D329" s="28">
        <f t="shared" si="10"/>
        <v>3.2126400000003441</v>
      </c>
    </row>
    <row r="330" spans="1:4">
      <c r="A330" s="25">
        <v>44676</v>
      </c>
      <c r="B330" s="26">
        <v>4393.66</v>
      </c>
      <c r="C330" s="28">
        <f t="shared" si="11"/>
        <v>-65.789999999999964</v>
      </c>
      <c r="D330" s="28">
        <f t="shared" si="10"/>
        <v>698.59111499999926</v>
      </c>
    </row>
    <row r="331" spans="1:4">
      <c r="A331" s="25">
        <v>44677</v>
      </c>
      <c r="B331" s="26">
        <v>4271.78</v>
      </c>
      <c r="C331" s="28">
        <f t="shared" si="11"/>
        <v>-121.88000000000011</v>
      </c>
      <c r="D331" s="28">
        <f t="shared" si="10"/>
        <v>2319.620160000004</v>
      </c>
    </row>
    <row r="332" spans="1:4">
      <c r="A332" s="25">
        <v>44678</v>
      </c>
      <c r="B332" s="26">
        <v>4296.12</v>
      </c>
      <c r="C332" s="28">
        <f t="shared" si="11"/>
        <v>24.340000000000146</v>
      </c>
      <c r="D332" s="28">
        <f t="shared" si="10"/>
        <v>70.610340000000946</v>
      </c>
    </row>
    <row r="333" spans="1:4">
      <c r="A333" s="25">
        <v>44679</v>
      </c>
      <c r="B333" s="26">
        <v>4175.2</v>
      </c>
      <c r="C333" s="28">
        <f t="shared" si="11"/>
        <v>-120.92000000000007</v>
      </c>
      <c r="D333" s="28">
        <f t="shared" si="10"/>
        <v>2283.9369600000027</v>
      </c>
    </row>
    <row r="334" spans="1:4">
      <c r="A334" s="25">
        <v>44680</v>
      </c>
      <c r="B334" s="26">
        <v>4183.96</v>
      </c>
      <c r="C334" s="28">
        <f t="shared" si="11"/>
        <v>8.7600000000002183</v>
      </c>
      <c r="D334" s="28">
        <f t="shared" si="10"/>
        <v>4.9406400000004087</v>
      </c>
    </row>
    <row r="335" spans="1:4">
      <c r="A335" s="25">
        <v>44683</v>
      </c>
      <c r="B335" s="26">
        <v>4287.5</v>
      </c>
      <c r="C335" s="28">
        <f t="shared" si="11"/>
        <v>103.53999999999996</v>
      </c>
      <c r="D335" s="28">
        <f t="shared" si="10"/>
        <v>1530.424739999999</v>
      </c>
    </row>
    <row r="336" spans="1:4">
      <c r="A336" s="25">
        <v>44684</v>
      </c>
      <c r="B336" s="26">
        <v>4131.93</v>
      </c>
      <c r="C336" s="28">
        <f t="shared" si="11"/>
        <v>-155.56999999999971</v>
      </c>
      <c r="D336" s="28">
        <f t="shared" si="10"/>
        <v>3746.9812349999861</v>
      </c>
    </row>
    <row r="337" spans="1:4">
      <c r="A337" s="25">
        <v>44685</v>
      </c>
      <c r="B337" s="26">
        <v>4155.38</v>
      </c>
      <c r="C337" s="28">
        <f t="shared" si="11"/>
        <v>23.449999999999818</v>
      </c>
      <c r="D337" s="28">
        <f t="shared" si="10"/>
        <v>64.897874999998862</v>
      </c>
    </row>
    <row r="338" spans="1:4">
      <c r="A338" s="25">
        <v>44686</v>
      </c>
      <c r="B338" s="26">
        <v>4175.4799999999996</v>
      </c>
      <c r="C338" s="28">
        <f t="shared" si="11"/>
        <v>20.099999999999454</v>
      </c>
      <c r="D338" s="28">
        <f t="shared" si="10"/>
        <v>45.526499999997114</v>
      </c>
    </row>
    <row r="339" spans="1:4">
      <c r="A339" s="25">
        <v>44687</v>
      </c>
      <c r="B339" s="26">
        <v>4300.17</v>
      </c>
      <c r="C339" s="28">
        <f t="shared" si="11"/>
        <v>124.69000000000051</v>
      </c>
      <c r="D339" s="28">
        <f t="shared" si="10"/>
        <v>2238.6219150000184</v>
      </c>
    </row>
    <row r="340" spans="1:4">
      <c r="A340" s="25">
        <v>44690</v>
      </c>
      <c r="B340" s="26">
        <v>4146.87</v>
      </c>
      <c r="C340" s="28">
        <f t="shared" si="11"/>
        <v>-153.30000000000018</v>
      </c>
      <c r="D340" s="28">
        <f t="shared" si="10"/>
        <v>3640.1085000000085</v>
      </c>
    </row>
    <row r="341" spans="1:4">
      <c r="A341" s="25">
        <v>44691</v>
      </c>
      <c r="B341" s="26">
        <v>4123.34</v>
      </c>
      <c r="C341" s="28">
        <f t="shared" si="11"/>
        <v>-23.529999999999745</v>
      </c>
      <c r="D341" s="28">
        <f t="shared" si="10"/>
        <v>100.69663499999801</v>
      </c>
    </row>
    <row r="342" spans="1:4">
      <c r="A342" s="25">
        <v>44692</v>
      </c>
      <c r="B342" s="26">
        <v>3991.24</v>
      </c>
      <c r="C342" s="28">
        <f t="shared" si="11"/>
        <v>-132.10000000000036</v>
      </c>
      <c r="D342" s="28">
        <f t="shared" si="10"/>
        <v>2716.6365000000142</v>
      </c>
    </row>
    <row r="343" spans="1:4">
      <c r="A343" s="25">
        <v>44693</v>
      </c>
      <c r="B343" s="26">
        <v>4001.05</v>
      </c>
      <c r="C343" s="28">
        <f t="shared" si="11"/>
        <v>9.8100000000004002</v>
      </c>
      <c r="D343" s="28">
        <f t="shared" si="10"/>
        <v>7.0779150000008766</v>
      </c>
    </row>
    <row r="344" spans="1:4">
      <c r="A344" s="25">
        <v>44694</v>
      </c>
      <c r="B344" s="26">
        <v>3935.18</v>
      </c>
      <c r="C344" s="28">
        <f t="shared" si="11"/>
        <v>-65.870000000000346</v>
      </c>
      <c r="D344" s="28">
        <f t="shared" si="10"/>
        <v>700.23103500000707</v>
      </c>
    </row>
    <row r="345" spans="1:4">
      <c r="A345" s="25">
        <v>44697</v>
      </c>
      <c r="B345" s="26">
        <v>3930.08</v>
      </c>
      <c r="C345" s="28">
        <f t="shared" si="11"/>
        <v>-5.0999999999999091</v>
      </c>
      <c r="D345" s="28">
        <f t="shared" si="10"/>
        <v>7.7264999999997919</v>
      </c>
    </row>
    <row r="346" spans="1:4">
      <c r="A346" s="25">
        <v>44698</v>
      </c>
      <c r="B346" s="26">
        <v>4023.89</v>
      </c>
      <c r="C346" s="28">
        <f t="shared" si="11"/>
        <v>93.809999999999945</v>
      </c>
      <c r="D346" s="28">
        <f t="shared" si="10"/>
        <v>1249.6899149999986</v>
      </c>
    </row>
    <row r="347" spans="1:4">
      <c r="A347" s="25">
        <v>44699</v>
      </c>
      <c r="B347" s="26">
        <v>4008.01</v>
      </c>
      <c r="C347" s="28">
        <f t="shared" si="11"/>
        <v>-15.879999999999654</v>
      </c>
      <c r="D347" s="28">
        <f t="shared" si="10"/>
        <v>49.736159999998094</v>
      </c>
    </row>
    <row r="348" spans="1:4">
      <c r="A348" s="25">
        <v>44700</v>
      </c>
      <c r="B348" s="26">
        <v>4088.85</v>
      </c>
      <c r="C348" s="28">
        <f t="shared" si="11"/>
        <v>80.839999999999691</v>
      </c>
      <c r="D348" s="28">
        <f t="shared" si="10"/>
        <v>919.63583999999264</v>
      </c>
    </row>
    <row r="349" spans="1:4">
      <c r="A349" s="25">
        <v>44701</v>
      </c>
      <c r="B349" s="26">
        <v>3923.68</v>
      </c>
      <c r="C349" s="28">
        <f t="shared" si="11"/>
        <v>-165.17000000000007</v>
      </c>
      <c r="D349" s="28">
        <f t="shared" si="10"/>
        <v>4216.0468350000037</v>
      </c>
    </row>
    <row r="350" spans="1:4">
      <c r="A350" s="25">
        <v>44704</v>
      </c>
      <c r="B350" s="26">
        <v>3900.79</v>
      </c>
      <c r="C350" s="28">
        <f t="shared" si="11"/>
        <v>-22.889999999999873</v>
      </c>
      <c r="D350" s="28">
        <f t="shared" si="10"/>
        <v>95.760314999999025</v>
      </c>
    </row>
    <row r="351" spans="1:4">
      <c r="A351" s="25">
        <v>44705</v>
      </c>
      <c r="B351" s="26">
        <v>3901.36</v>
      </c>
      <c r="C351" s="28">
        <f t="shared" si="11"/>
        <v>0.57000000000016371</v>
      </c>
      <c r="D351" s="28">
        <f t="shared" si="10"/>
        <v>-0.37876500000009478</v>
      </c>
    </row>
    <row r="352" spans="1:4">
      <c r="A352" s="25">
        <v>44706</v>
      </c>
      <c r="B352" s="26">
        <v>3973.75</v>
      </c>
      <c r="C352" s="28">
        <f t="shared" si="11"/>
        <v>72.389999999999873</v>
      </c>
      <c r="D352" s="28">
        <f t="shared" si="10"/>
        <v>731.7543149999974</v>
      </c>
    </row>
    <row r="353" spans="1:4">
      <c r="A353" s="25">
        <v>44707</v>
      </c>
      <c r="B353" s="26">
        <v>3941.48</v>
      </c>
      <c r="C353" s="28">
        <f t="shared" si="11"/>
        <v>-32.269999999999982</v>
      </c>
      <c r="D353" s="28">
        <f t="shared" si="10"/>
        <v>180.40543499999978</v>
      </c>
    </row>
    <row r="354" spans="1:4">
      <c r="A354" s="25">
        <v>44708</v>
      </c>
      <c r="B354" s="26">
        <v>3978.73</v>
      </c>
      <c r="C354" s="28">
        <f t="shared" si="11"/>
        <v>37.25</v>
      </c>
      <c r="D354" s="28">
        <f t="shared" si="10"/>
        <v>180.19687500000001</v>
      </c>
    </row>
    <row r="355" spans="1:4">
      <c r="A355" s="25">
        <v>44712</v>
      </c>
      <c r="B355" s="26">
        <v>4057.84</v>
      </c>
      <c r="C355" s="28">
        <f t="shared" si="11"/>
        <v>79.110000000000127</v>
      </c>
      <c r="D355" s="28">
        <f t="shared" si="10"/>
        <v>879.42631500000289</v>
      </c>
    </row>
    <row r="356" spans="1:4">
      <c r="A356" s="25">
        <v>44713</v>
      </c>
      <c r="B356" s="26">
        <v>4158.24</v>
      </c>
      <c r="C356" s="28">
        <f t="shared" si="11"/>
        <v>100.39999999999964</v>
      </c>
      <c r="D356" s="28">
        <f t="shared" si="10"/>
        <v>1436.7239999999892</v>
      </c>
    </row>
    <row r="357" spans="1:4">
      <c r="A357" s="25">
        <v>44714</v>
      </c>
      <c r="B357" s="26">
        <v>4132.1499999999996</v>
      </c>
      <c r="C357" s="28">
        <f t="shared" si="11"/>
        <v>-26.090000000000146</v>
      </c>
      <c r="D357" s="28">
        <f t="shared" si="10"/>
        <v>121.67071500000124</v>
      </c>
    </row>
    <row r="358" spans="1:4">
      <c r="A358" s="25">
        <v>44715</v>
      </c>
      <c r="B358" s="26">
        <v>4101.2299999999996</v>
      </c>
      <c r="C358" s="28">
        <f t="shared" si="11"/>
        <v>-30.920000000000073</v>
      </c>
      <c r="D358" s="28">
        <f t="shared" si="10"/>
        <v>166.59696000000073</v>
      </c>
    </row>
    <row r="359" spans="1:4">
      <c r="A359" s="25">
        <v>44718</v>
      </c>
      <c r="B359" s="26">
        <v>4176.82</v>
      </c>
      <c r="C359" s="28">
        <f t="shared" si="11"/>
        <v>75.590000000000146</v>
      </c>
      <c r="D359" s="28">
        <f t="shared" si="10"/>
        <v>800.38471500000321</v>
      </c>
    </row>
    <row r="360" spans="1:4">
      <c r="A360" s="25">
        <v>44719</v>
      </c>
      <c r="B360" s="26">
        <v>4108.54</v>
      </c>
      <c r="C360" s="28">
        <f t="shared" si="11"/>
        <v>-68.279999999999745</v>
      </c>
      <c r="D360" s="28">
        <f t="shared" si="10"/>
        <v>750.53375999999446</v>
      </c>
    </row>
    <row r="361" spans="1:4">
      <c r="A361" s="25">
        <v>44720</v>
      </c>
      <c r="B361" s="26">
        <v>4121.43</v>
      </c>
      <c r="C361" s="28">
        <f t="shared" si="11"/>
        <v>12.890000000000327</v>
      </c>
      <c r="D361" s="28">
        <f t="shared" si="10"/>
        <v>15.255315000001019</v>
      </c>
    </row>
    <row r="362" spans="1:4">
      <c r="A362" s="25">
        <v>44721</v>
      </c>
      <c r="B362" s="26">
        <v>4160.68</v>
      </c>
      <c r="C362" s="28">
        <f t="shared" si="11"/>
        <v>39.25</v>
      </c>
      <c r="D362" s="28">
        <f t="shared" si="10"/>
        <v>201.64687499999999</v>
      </c>
    </row>
    <row r="363" spans="1:4">
      <c r="A363" s="25">
        <v>44722</v>
      </c>
      <c r="B363" s="26">
        <v>4115.7700000000004</v>
      </c>
      <c r="C363" s="28">
        <f t="shared" si="11"/>
        <v>-44.909999999999854</v>
      </c>
      <c r="D363" s="28">
        <f t="shared" si="10"/>
        <v>336.21871499999793</v>
      </c>
    </row>
    <row r="364" spans="1:4">
      <c r="A364" s="25">
        <v>44725</v>
      </c>
      <c r="B364" s="26">
        <v>4017.82</v>
      </c>
      <c r="C364" s="28">
        <f t="shared" si="11"/>
        <v>-97.950000000000273</v>
      </c>
      <c r="D364" s="28">
        <f t="shared" si="10"/>
        <v>1512.5928750000085</v>
      </c>
    </row>
    <row r="365" spans="1:4">
      <c r="A365" s="25">
        <v>44726</v>
      </c>
      <c r="B365" s="26">
        <v>3900.86</v>
      </c>
      <c r="C365" s="28">
        <f t="shared" si="11"/>
        <v>-116.96000000000004</v>
      </c>
      <c r="D365" s="28">
        <f t="shared" si="10"/>
        <v>2139.6662400000014</v>
      </c>
    </row>
    <row r="366" spans="1:4">
      <c r="A366" s="25">
        <v>44727</v>
      </c>
      <c r="B366" s="26">
        <v>3749.63</v>
      </c>
      <c r="C366" s="28">
        <f t="shared" si="11"/>
        <v>-151.23000000000002</v>
      </c>
      <c r="D366" s="28">
        <f t="shared" si="10"/>
        <v>3543.9994350000006</v>
      </c>
    </row>
    <row r="367" spans="1:4">
      <c r="A367" s="25">
        <v>44728</v>
      </c>
      <c r="B367" s="26">
        <v>3735.48</v>
      </c>
      <c r="C367" s="28">
        <f t="shared" si="11"/>
        <v>-14.150000000000091</v>
      </c>
      <c r="D367" s="28">
        <f t="shared" si="10"/>
        <v>40.645875000000458</v>
      </c>
    </row>
    <row r="368" spans="1:4">
      <c r="A368" s="25">
        <v>44729</v>
      </c>
      <c r="B368" s="26">
        <v>3789.99</v>
      </c>
      <c r="C368" s="28">
        <f t="shared" si="11"/>
        <v>54.509999999999764</v>
      </c>
      <c r="D368" s="28">
        <f t="shared" si="10"/>
        <v>404.81851499999635</v>
      </c>
    </row>
    <row r="369" spans="1:4">
      <c r="A369" s="25">
        <v>44733</v>
      </c>
      <c r="B369" s="26">
        <v>3666.77</v>
      </c>
      <c r="C369" s="28">
        <f t="shared" si="11"/>
        <v>-123.2199999999998</v>
      </c>
      <c r="D369" s="28">
        <f t="shared" si="10"/>
        <v>2369.8902599999924</v>
      </c>
    </row>
    <row r="370" spans="1:4">
      <c r="A370" s="25">
        <v>44734</v>
      </c>
      <c r="B370" s="26">
        <v>3674.84</v>
      </c>
      <c r="C370" s="28">
        <f t="shared" si="11"/>
        <v>8.0700000000001637</v>
      </c>
      <c r="D370" s="28">
        <f t="shared" si="10"/>
        <v>3.7162350000002728</v>
      </c>
    </row>
    <row r="371" spans="1:4">
      <c r="A371" s="25">
        <v>44735</v>
      </c>
      <c r="B371" s="26">
        <v>3764.79</v>
      </c>
      <c r="C371" s="28">
        <f t="shared" si="11"/>
        <v>89.949999999999818</v>
      </c>
      <c r="D371" s="28">
        <f t="shared" si="10"/>
        <v>1146.1878749999951</v>
      </c>
    </row>
    <row r="372" spans="1:4">
      <c r="A372" s="25">
        <v>44736</v>
      </c>
      <c r="B372" s="26">
        <v>3759.89</v>
      </c>
      <c r="C372" s="28">
        <f t="shared" si="11"/>
        <v>-4.9000000000000909</v>
      </c>
      <c r="D372" s="28">
        <f t="shared" si="10"/>
        <v>7.2765000000002011</v>
      </c>
    </row>
    <row r="373" spans="1:4">
      <c r="A373" s="25">
        <v>44739</v>
      </c>
      <c r="B373" s="26">
        <v>3795.73</v>
      </c>
      <c r="C373" s="28">
        <f t="shared" si="11"/>
        <v>35.840000000000146</v>
      </c>
      <c r="D373" s="28">
        <f t="shared" si="10"/>
        <v>165.79584000000145</v>
      </c>
    </row>
    <row r="374" spans="1:4">
      <c r="A374" s="25">
        <v>44740</v>
      </c>
      <c r="B374" s="26">
        <v>3911.74</v>
      </c>
      <c r="C374" s="28">
        <f t="shared" si="11"/>
        <v>116.00999999999976</v>
      </c>
      <c r="D374" s="28">
        <f t="shared" si="10"/>
        <v>1931.7405149999918</v>
      </c>
    </row>
    <row r="375" spans="1:4">
      <c r="A375" s="25">
        <v>44741</v>
      </c>
      <c r="B375" s="26">
        <v>3900.11</v>
      </c>
      <c r="C375" s="28">
        <f t="shared" si="11"/>
        <v>-11.629999999999654</v>
      </c>
      <c r="D375" s="28">
        <f t="shared" si="10"/>
        <v>29.011034999998532</v>
      </c>
    </row>
    <row r="376" spans="1:4">
      <c r="A376" s="25">
        <v>44742</v>
      </c>
      <c r="B376" s="26">
        <v>3821.55</v>
      </c>
      <c r="C376" s="28">
        <f t="shared" si="11"/>
        <v>-78.559999999999945</v>
      </c>
      <c r="D376" s="28">
        <f t="shared" si="10"/>
        <v>984.67103999999858</v>
      </c>
    </row>
    <row r="377" spans="1:4">
      <c r="A377" s="25">
        <v>44743</v>
      </c>
      <c r="B377" s="26">
        <v>3818.83</v>
      </c>
      <c r="C377" s="28">
        <f t="shared" si="11"/>
        <v>-2.7200000000002547</v>
      </c>
      <c r="D377" s="28">
        <f t="shared" si="10"/>
        <v>3.1497600000003985</v>
      </c>
    </row>
    <row r="378" spans="1:4">
      <c r="A378" s="25">
        <v>44747</v>
      </c>
      <c r="B378" s="26">
        <v>3785.38</v>
      </c>
      <c r="C378" s="28">
        <f t="shared" si="11"/>
        <v>-33.449999999999818</v>
      </c>
      <c r="D378" s="28">
        <f t="shared" si="10"/>
        <v>192.92287499999804</v>
      </c>
    </row>
    <row r="379" spans="1:4">
      <c r="A379" s="25">
        <v>44748</v>
      </c>
      <c r="B379" s="26">
        <v>3825.33</v>
      </c>
      <c r="C379" s="28">
        <f t="shared" si="11"/>
        <v>39.949999999999818</v>
      </c>
      <c r="D379" s="28">
        <f t="shared" si="10"/>
        <v>209.43787499999794</v>
      </c>
    </row>
    <row r="380" spans="1:4">
      <c r="A380" s="25">
        <v>44749</v>
      </c>
      <c r="B380" s="26">
        <v>3831.39</v>
      </c>
      <c r="C380" s="28">
        <f t="shared" si="11"/>
        <v>6.0599999999999454</v>
      </c>
      <c r="D380" s="28">
        <f t="shared" si="10"/>
        <v>0.96353999999994144</v>
      </c>
    </row>
    <row r="381" spans="1:4">
      <c r="A381" s="25">
        <v>44750</v>
      </c>
      <c r="B381" s="26">
        <v>3845.08</v>
      </c>
      <c r="C381" s="28">
        <f t="shared" si="11"/>
        <v>13.690000000000055</v>
      </c>
      <c r="D381" s="28">
        <f t="shared" si="10"/>
        <v>17.844915000000185</v>
      </c>
    </row>
    <row r="382" spans="1:4">
      <c r="A382" s="25">
        <v>44753</v>
      </c>
      <c r="B382" s="26">
        <v>3902.62</v>
      </c>
      <c r="C382" s="28">
        <f t="shared" si="11"/>
        <v>57.539999999999964</v>
      </c>
      <c r="D382" s="28">
        <f t="shared" si="10"/>
        <v>453.47273999999936</v>
      </c>
    </row>
    <row r="383" spans="1:4">
      <c r="A383" s="25">
        <v>44754</v>
      </c>
      <c r="B383" s="26">
        <v>3899.38</v>
      </c>
      <c r="C383" s="28">
        <f t="shared" si="11"/>
        <v>-3.2399999999997817</v>
      </c>
      <c r="D383" s="28">
        <f t="shared" si="10"/>
        <v>4.0046399999996245</v>
      </c>
    </row>
    <row r="384" spans="1:4">
      <c r="A384" s="25">
        <v>44755</v>
      </c>
      <c r="B384" s="26">
        <v>3854.43</v>
      </c>
      <c r="C384" s="28">
        <f t="shared" si="11"/>
        <v>-44.950000000000273</v>
      </c>
      <c r="D384" s="28">
        <f t="shared" si="10"/>
        <v>336.78787500000391</v>
      </c>
    </row>
    <row r="385" spans="1:4">
      <c r="A385" s="25">
        <v>44756</v>
      </c>
      <c r="B385" s="26">
        <v>3818.8</v>
      </c>
      <c r="C385" s="28">
        <f t="shared" si="11"/>
        <v>-35.629999999999654</v>
      </c>
      <c r="D385" s="28">
        <f t="shared" si="10"/>
        <v>217.14703499999604</v>
      </c>
    </row>
    <row r="386" spans="1:4">
      <c r="A386" s="25">
        <v>44757</v>
      </c>
      <c r="B386" s="26">
        <v>3801.78</v>
      </c>
      <c r="C386" s="28">
        <f t="shared" si="11"/>
        <v>-17.019999999999982</v>
      </c>
      <c r="D386" s="28">
        <f t="shared" si="10"/>
        <v>56.217059999999897</v>
      </c>
    </row>
    <row r="387" spans="1:4">
      <c r="A387" s="25">
        <v>44760</v>
      </c>
      <c r="B387" s="26">
        <v>3790.38</v>
      </c>
      <c r="C387" s="28">
        <f t="shared" si="11"/>
        <v>-11.400000000000091</v>
      </c>
      <c r="D387" s="28">
        <f t="shared" ref="D387:D450" si="12">$G$1*C387+0.5*$G$2*C387^2</f>
        <v>28.044000000000381</v>
      </c>
    </row>
    <row r="388" spans="1:4">
      <c r="A388" s="25">
        <v>44761</v>
      </c>
      <c r="B388" s="26">
        <v>3863.16</v>
      </c>
      <c r="C388" s="28">
        <f t="shared" ref="C388:C451" si="13">B388-B387</f>
        <v>72.779999999999745</v>
      </c>
      <c r="D388" s="28">
        <f t="shared" si="12"/>
        <v>739.95425999999452</v>
      </c>
    </row>
    <row r="389" spans="1:4">
      <c r="A389" s="25">
        <v>44762</v>
      </c>
      <c r="B389" s="26">
        <v>3830.85</v>
      </c>
      <c r="C389" s="28">
        <f t="shared" si="13"/>
        <v>-32.309999999999945</v>
      </c>
      <c r="D389" s="28">
        <f t="shared" si="12"/>
        <v>180.82291499999943</v>
      </c>
    </row>
    <row r="390" spans="1:4">
      <c r="A390" s="25">
        <v>44763</v>
      </c>
      <c r="B390" s="26">
        <v>3936.69</v>
      </c>
      <c r="C390" s="28">
        <f t="shared" si="13"/>
        <v>105.84000000000015</v>
      </c>
      <c r="D390" s="28">
        <f t="shared" si="12"/>
        <v>1600.9358400000046</v>
      </c>
    </row>
    <row r="391" spans="1:4">
      <c r="A391" s="25">
        <v>44764</v>
      </c>
      <c r="B391" s="26">
        <v>3959.9</v>
      </c>
      <c r="C391" s="28">
        <f t="shared" si="13"/>
        <v>23.210000000000036</v>
      </c>
      <c r="D391" s="28">
        <f t="shared" si="12"/>
        <v>63.398115000000232</v>
      </c>
    </row>
    <row r="392" spans="1:4">
      <c r="A392" s="25">
        <v>44767</v>
      </c>
      <c r="B392" s="26">
        <v>3998.95</v>
      </c>
      <c r="C392" s="28">
        <f t="shared" si="13"/>
        <v>39.049999999999727</v>
      </c>
      <c r="D392" s="28">
        <f t="shared" si="12"/>
        <v>199.44787499999703</v>
      </c>
    </row>
    <row r="393" spans="1:4">
      <c r="A393" s="25">
        <v>44768</v>
      </c>
      <c r="B393" s="26">
        <v>3961.63</v>
      </c>
      <c r="C393" s="28">
        <f t="shared" si="13"/>
        <v>-37.319999999999709</v>
      </c>
      <c r="D393" s="28">
        <f t="shared" si="12"/>
        <v>236.90735999999652</v>
      </c>
    </row>
    <row r="394" spans="1:4">
      <c r="A394" s="25">
        <v>44769</v>
      </c>
      <c r="B394" s="26">
        <v>3966.84</v>
      </c>
      <c r="C394" s="28">
        <f t="shared" si="13"/>
        <v>5.2100000000000364</v>
      </c>
      <c r="D394" s="28">
        <f t="shared" si="12"/>
        <v>0.1641150000000291</v>
      </c>
    </row>
    <row r="395" spans="1:4">
      <c r="A395" s="25">
        <v>44770</v>
      </c>
      <c r="B395" s="26">
        <v>3921.05</v>
      </c>
      <c r="C395" s="28">
        <f t="shared" si="13"/>
        <v>-45.789999999999964</v>
      </c>
      <c r="D395" s="28">
        <f t="shared" si="12"/>
        <v>348.85111499999948</v>
      </c>
    </row>
    <row r="396" spans="1:4">
      <c r="A396" s="25">
        <v>44771</v>
      </c>
      <c r="B396" s="26">
        <v>4023.61</v>
      </c>
      <c r="C396" s="28">
        <f t="shared" si="13"/>
        <v>102.55999999999995</v>
      </c>
      <c r="D396" s="28">
        <f t="shared" si="12"/>
        <v>1500.8630399999984</v>
      </c>
    </row>
    <row r="397" spans="1:4">
      <c r="A397" s="25">
        <v>44774</v>
      </c>
      <c r="B397" s="26">
        <v>4072.43</v>
      </c>
      <c r="C397" s="28">
        <f t="shared" si="13"/>
        <v>48.819999999999709</v>
      </c>
      <c r="D397" s="28">
        <f t="shared" si="12"/>
        <v>320.89385999999593</v>
      </c>
    </row>
    <row r="398" spans="1:4">
      <c r="A398" s="25">
        <v>44775</v>
      </c>
      <c r="B398" s="26">
        <v>4130.29</v>
      </c>
      <c r="C398" s="28">
        <f t="shared" si="13"/>
        <v>57.860000000000127</v>
      </c>
      <c r="D398" s="28">
        <f t="shared" si="12"/>
        <v>458.77194000000213</v>
      </c>
    </row>
    <row r="399" spans="1:4">
      <c r="A399" s="25">
        <v>44776</v>
      </c>
      <c r="B399" s="26">
        <v>4118.63</v>
      </c>
      <c r="C399" s="28">
        <f t="shared" si="13"/>
        <v>-11.659999999999854</v>
      </c>
      <c r="D399" s="28">
        <f t="shared" si="12"/>
        <v>29.138339999999378</v>
      </c>
    </row>
    <row r="400" spans="1:4">
      <c r="A400" s="25">
        <v>44777</v>
      </c>
      <c r="B400" s="26">
        <v>4091.19</v>
      </c>
      <c r="C400" s="28">
        <f t="shared" si="13"/>
        <v>-27.440000000000055</v>
      </c>
      <c r="D400" s="28">
        <f t="shared" si="12"/>
        <v>133.52304000000049</v>
      </c>
    </row>
    <row r="401" spans="1:4">
      <c r="A401" s="25">
        <v>44778</v>
      </c>
      <c r="B401" s="26">
        <v>4155.17</v>
      </c>
      <c r="C401" s="28">
        <f t="shared" si="13"/>
        <v>63.980000000000018</v>
      </c>
      <c r="D401" s="28">
        <f t="shared" si="12"/>
        <v>566.03106000000025</v>
      </c>
    </row>
    <row r="402" spans="1:4">
      <c r="A402" s="25">
        <v>44781</v>
      </c>
      <c r="B402" s="26">
        <v>4151.9399999999996</v>
      </c>
      <c r="C402" s="28">
        <f t="shared" si="13"/>
        <v>-3.2300000000004729</v>
      </c>
      <c r="D402" s="28">
        <f t="shared" si="12"/>
        <v>3.9874350000008132</v>
      </c>
    </row>
    <row r="403" spans="1:4">
      <c r="A403" s="25">
        <v>44782</v>
      </c>
      <c r="B403" s="26">
        <v>4145.1899999999996</v>
      </c>
      <c r="C403" s="28">
        <f t="shared" si="13"/>
        <v>-6.75</v>
      </c>
      <c r="D403" s="28">
        <f t="shared" si="12"/>
        <v>11.896875</v>
      </c>
    </row>
    <row r="404" spans="1:4">
      <c r="A404" s="25">
        <v>44783</v>
      </c>
      <c r="B404" s="26">
        <v>4140.0600000000004</v>
      </c>
      <c r="C404" s="28">
        <f t="shared" si="13"/>
        <v>-5.1299999999991996</v>
      </c>
      <c r="D404" s="28">
        <f t="shared" si="12"/>
        <v>7.7950349999981681</v>
      </c>
    </row>
    <row r="405" spans="1:4">
      <c r="A405" s="25">
        <v>44784</v>
      </c>
      <c r="B405" s="26">
        <v>4122.47</v>
      </c>
      <c r="C405" s="28">
        <f t="shared" si="13"/>
        <v>-17.590000000000146</v>
      </c>
      <c r="D405" s="28">
        <f t="shared" si="12"/>
        <v>59.603715000000875</v>
      </c>
    </row>
    <row r="406" spans="1:4">
      <c r="A406" s="25">
        <v>44785</v>
      </c>
      <c r="B406" s="26">
        <v>4210.24</v>
      </c>
      <c r="C406" s="28">
        <f t="shared" si="13"/>
        <v>87.769999999999527</v>
      </c>
      <c r="D406" s="28">
        <f t="shared" si="12"/>
        <v>1089.708434999988</v>
      </c>
    </row>
    <row r="407" spans="1:4">
      <c r="A407" s="25">
        <v>44788</v>
      </c>
      <c r="B407" s="26">
        <v>4207.2700000000004</v>
      </c>
      <c r="C407" s="28">
        <f t="shared" si="13"/>
        <v>-2.9699999999993452</v>
      </c>
      <c r="D407" s="28">
        <f t="shared" si="12"/>
        <v>3.5506349999989251</v>
      </c>
    </row>
    <row r="408" spans="1:4">
      <c r="A408" s="25">
        <v>44789</v>
      </c>
      <c r="B408" s="26">
        <v>4280.1499999999996</v>
      </c>
      <c r="C408" s="28">
        <f t="shared" si="13"/>
        <v>72.8799999999992</v>
      </c>
      <c r="D408" s="28">
        <f t="shared" si="12"/>
        <v>742.06415999998308</v>
      </c>
    </row>
    <row r="409" spans="1:4">
      <c r="A409" s="25">
        <v>44790</v>
      </c>
      <c r="B409" s="26">
        <v>4297.1400000000003</v>
      </c>
      <c r="C409" s="28">
        <f t="shared" si="13"/>
        <v>16.990000000000691</v>
      </c>
      <c r="D409" s="28">
        <f t="shared" si="12"/>
        <v>30.556515000003003</v>
      </c>
    </row>
    <row r="410" spans="1:4">
      <c r="A410" s="25">
        <v>44791</v>
      </c>
      <c r="B410" s="26">
        <v>4305.2</v>
      </c>
      <c r="C410" s="28">
        <f t="shared" si="13"/>
        <v>8.0599999999994907</v>
      </c>
      <c r="D410" s="28">
        <f t="shared" si="12"/>
        <v>3.6995399999991498</v>
      </c>
    </row>
    <row r="411" spans="1:4">
      <c r="A411" s="25">
        <v>44792</v>
      </c>
      <c r="B411" s="26">
        <v>4274.04</v>
      </c>
      <c r="C411" s="28">
        <f t="shared" si="13"/>
        <v>-31.159999999999854</v>
      </c>
      <c r="D411" s="28">
        <f t="shared" si="12"/>
        <v>169.01183999999853</v>
      </c>
    </row>
    <row r="412" spans="1:4">
      <c r="A412" s="25">
        <v>44795</v>
      </c>
      <c r="B412" s="26">
        <v>4283.74</v>
      </c>
      <c r="C412" s="28">
        <f t="shared" si="13"/>
        <v>9.6999999999998181</v>
      </c>
      <c r="D412" s="28">
        <f t="shared" si="12"/>
        <v>6.8384999999996054</v>
      </c>
    </row>
    <row r="413" spans="1:4">
      <c r="A413" s="25">
        <v>44796</v>
      </c>
      <c r="B413" s="26">
        <v>4228.4799999999996</v>
      </c>
      <c r="C413" s="28">
        <f t="shared" si="13"/>
        <v>-55.260000000000218</v>
      </c>
      <c r="D413" s="28">
        <f t="shared" si="12"/>
        <v>499.4951400000038</v>
      </c>
    </row>
    <row r="414" spans="1:4">
      <c r="A414" s="25">
        <v>44797</v>
      </c>
      <c r="B414" s="26">
        <v>4137.99</v>
      </c>
      <c r="C414" s="28">
        <f t="shared" si="13"/>
        <v>-90.489999999999782</v>
      </c>
      <c r="D414" s="28">
        <f t="shared" si="12"/>
        <v>1296.1335149999938</v>
      </c>
    </row>
    <row r="415" spans="1:4">
      <c r="A415" s="25">
        <v>44798</v>
      </c>
      <c r="B415" s="26">
        <v>4128.7299999999996</v>
      </c>
      <c r="C415" s="28">
        <f t="shared" si="13"/>
        <v>-9.2600000000002183</v>
      </c>
      <c r="D415" s="28">
        <f t="shared" si="12"/>
        <v>19.807140000000771</v>
      </c>
    </row>
    <row r="416" spans="1:4">
      <c r="A416" s="25">
        <v>44799</v>
      </c>
      <c r="B416" s="26">
        <v>4140.7700000000004</v>
      </c>
      <c r="C416" s="28">
        <f t="shared" si="13"/>
        <v>12.040000000000873</v>
      </c>
      <c r="D416" s="28">
        <f t="shared" si="12"/>
        <v>12.714240000002501</v>
      </c>
    </row>
    <row r="417" spans="1:4">
      <c r="A417" s="25">
        <v>44802</v>
      </c>
      <c r="B417" s="26">
        <v>4199.12</v>
      </c>
      <c r="C417" s="28">
        <f t="shared" si="13"/>
        <v>58.349999999999454</v>
      </c>
      <c r="D417" s="28">
        <f t="shared" si="12"/>
        <v>466.94587499999079</v>
      </c>
    </row>
    <row r="418" spans="1:4">
      <c r="A418" s="25">
        <v>44803</v>
      </c>
      <c r="B418" s="26">
        <v>4057.66</v>
      </c>
      <c r="C418" s="28">
        <f t="shared" si="13"/>
        <v>-141.46000000000004</v>
      </c>
      <c r="D418" s="28">
        <f t="shared" si="12"/>
        <v>3107.7347400000017</v>
      </c>
    </row>
    <row r="419" spans="1:4">
      <c r="A419" s="25">
        <v>44804</v>
      </c>
      <c r="B419" s="26">
        <v>4030.61</v>
      </c>
      <c r="C419" s="28">
        <f t="shared" si="13"/>
        <v>-27.049999999999727</v>
      </c>
      <c r="D419" s="28">
        <f t="shared" si="12"/>
        <v>130.04287499999759</v>
      </c>
    </row>
    <row r="420" spans="1:4">
      <c r="A420" s="25">
        <v>44805</v>
      </c>
      <c r="B420" s="26">
        <v>3986.16</v>
      </c>
      <c r="C420" s="28">
        <f t="shared" si="13"/>
        <v>-44.450000000000273</v>
      </c>
      <c r="D420" s="28">
        <f t="shared" si="12"/>
        <v>329.70787500000387</v>
      </c>
    </row>
    <row r="421" spans="1:4">
      <c r="A421" s="25">
        <v>44806</v>
      </c>
      <c r="B421" s="26">
        <v>3955</v>
      </c>
      <c r="C421" s="28">
        <f t="shared" si="13"/>
        <v>-31.159999999999854</v>
      </c>
      <c r="D421" s="28">
        <f t="shared" si="12"/>
        <v>169.01183999999853</v>
      </c>
    </row>
    <row r="422" spans="1:4">
      <c r="A422" s="25">
        <v>44810</v>
      </c>
      <c r="B422" s="26">
        <v>3966.85</v>
      </c>
      <c r="C422" s="28">
        <f t="shared" si="13"/>
        <v>11.849999999999909</v>
      </c>
      <c r="D422" s="28">
        <f t="shared" si="12"/>
        <v>12.175874999999746</v>
      </c>
    </row>
    <row r="423" spans="1:4">
      <c r="A423" s="25">
        <v>44811</v>
      </c>
      <c r="B423" s="26">
        <v>3924.26</v>
      </c>
      <c r="C423" s="28">
        <f t="shared" si="13"/>
        <v>-42.589999999999691</v>
      </c>
      <c r="D423" s="28">
        <f t="shared" si="12"/>
        <v>304.02871499999583</v>
      </c>
    </row>
    <row r="424" spans="1:4">
      <c r="A424" s="25">
        <v>44812</v>
      </c>
      <c r="B424" s="26">
        <v>3908.19</v>
      </c>
      <c r="C424" s="28">
        <f t="shared" si="13"/>
        <v>-16.070000000000164</v>
      </c>
      <c r="D424" s="28">
        <f t="shared" si="12"/>
        <v>50.789235000000907</v>
      </c>
    </row>
    <row r="425" spans="1:4">
      <c r="A425" s="25">
        <v>44813</v>
      </c>
      <c r="B425" s="26">
        <v>3979.87</v>
      </c>
      <c r="C425" s="28">
        <f t="shared" si="13"/>
        <v>71.679999999999836</v>
      </c>
      <c r="D425" s="28">
        <f t="shared" si="12"/>
        <v>716.94335999999657</v>
      </c>
    </row>
    <row r="426" spans="1:4">
      <c r="A426" s="25">
        <v>44816</v>
      </c>
      <c r="B426" s="26">
        <v>4006.18</v>
      </c>
      <c r="C426" s="28">
        <f t="shared" si="13"/>
        <v>26.309999999999945</v>
      </c>
      <c r="D426" s="28">
        <f t="shared" si="12"/>
        <v>84.099914999999612</v>
      </c>
    </row>
    <row r="427" spans="1:4">
      <c r="A427" s="25">
        <v>44817</v>
      </c>
      <c r="B427" s="26">
        <v>4067.36</v>
      </c>
      <c r="C427" s="28">
        <f t="shared" si="13"/>
        <v>61.180000000000291</v>
      </c>
      <c r="D427" s="28">
        <f t="shared" si="12"/>
        <v>515.56386000000509</v>
      </c>
    </row>
    <row r="428" spans="1:4">
      <c r="A428" s="25">
        <v>44818</v>
      </c>
      <c r="B428" s="26">
        <v>4110.41</v>
      </c>
      <c r="C428" s="28">
        <f t="shared" si="13"/>
        <v>43.049999999999727</v>
      </c>
      <c r="D428" s="28">
        <f t="shared" si="12"/>
        <v>245.7078749999967</v>
      </c>
    </row>
    <row r="429" spans="1:4">
      <c r="A429" s="25">
        <v>44819</v>
      </c>
      <c r="B429" s="26">
        <v>3932.69</v>
      </c>
      <c r="C429" s="28">
        <f t="shared" si="13"/>
        <v>-177.7199999999998</v>
      </c>
      <c r="D429" s="28">
        <f t="shared" si="12"/>
        <v>4870.9497599999895</v>
      </c>
    </row>
    <row r="430" spans="1:4">
      <c r="A430" s="25">
        <v>44820</v>
      </c>
      <c r="B430" s="26">
        <v>3946.01</v>
      </c>
      <c r="C430" s="28">
        <f t="shared" si="13"/>
        <v>13.320000000000164</v>
      </c>
      <c r="D430" s="28">
        <f t="shared" si="12"/>
        <v>16.623360000000531</v>
      </c>
    </row>
    <row r="431" spans="1:4">
      <c r="A431" s="25">
        <v>44823</v>
      </c>
      <c r="B431" s="26">
        <v>3901.35</v>
      </c>
      <c r="C431" s="28">
        <f t="shared" si="13"/>
        <v>-44.660000000000309</v>
      </c>
      <c r="D431" s="28">
        <f t="shared" si="12"/>
        <v>332.6723400000044</v>
      </c>
    </row>
    <row r="432" spans="1:4">
      <c r="A432" s="25">
        <v>44824</v>
      </c>
      <c r="B432" s="26">
        <v>3873.33</v>
      </c>
      <c r="C432" s="28">
        <f t="shared" si="13"/>
        <v>-28.019999999999982</v>
      </c>
      <c r="D432" s="28">
        <f t="shared" si="12"/>
        <v>138.78305999999984</v>
      </c>
    </row>
    <row r="433" spans="1:4">
      <c r="A433" s="25">
        <v>44825</v>
      </c>
      <c r="B433" s="26">
        <v>3899.89</v>
      </c>
      <c r="C433" s="28">
        <f t="shared" si="13"/>
        <v>26.559999999999945</v>
      </c>
      <c r="D433" s="28">
        <f t="shared" si="12"/>
        <v>85.895039999999611</v>
      </c>
    </row>
    <row r="434" spans="1:4">
      <c r="A434" s="25">
        <v>44826</v>
      </c>
      <c r="B434" s="26">
        <v>3855.93</v>
      </c>
      <c r="C434" s="28">
        <f t="shared" si="13"/>
        <v>-43.960000000000036</v>
      </c>
      <c r="D434" s="28">
        <f t="shared" si="12"/>
        <v>322.84224000000052</v>
      </c>
    </row>
    <row r="435" spans="1:4">
      <c r="A435" s="25">
        <v>44827</v>
      </c>
      <c r="B435" s="26">
        <v>3789.93</v>
      </c>
      <c r="C435" s="28">
        <f t="shared" si="13"/>
        <v>-66</v>
      </c>
      <c r="D435" s="28">
        <f t="shared" si="12"/>
        <v>702.9</v>
      </c>
    </row>
    <row r="436" spans="1:4">
      <c r="A436" s="25">
        <v>44830</v>
      </c>
      <c r="B436" s="26">
        <v>3757.99</v>
      </c>
      <c r="C436" s="28">
        <f t="shared" si="13"/>
        <v>-31.940000000000055</v>
      </c>
      <c r="D436" s="28">
        <f t="shared" si="12"/>
        <v>176.97954000000055</v>
      </c>
    </row>
    <row r="437" spans="1:4">
      <c r="A437" s="25">
        <v>44831</v>
      </c>
      <c r="B437" s="26">
        <v>3693.23</v>
      </c>
      <c r="C437" s="28">
        <f t="shared" si="13"/>
        <v>-64.759999999999764</v>
      </c>
      <c r="D437" s="28">
        <f t="shared" si="12"/>
        <v>677.64863999999523</v>
      </c>
    </row>
    <row r="438" spans="1:4">
      <c r="A438" s="25">
        <v>44832</v>
      </c>
      <c r="B438" s="26">
        <v>3655.04</v>
      </c>
      <c r="C438" s="28">
        <f t="shared" si="13"/>
        <v>-38.190000000000055</v>
      </c>
      <c r="D438" s="28">
        <f t="shared" si="12"/>
        <v>247.41391500000066</v>
      </c>
    </row>
    <row r="439" spans="1:4">
      <c r="A439" s="25">
        <v>44833</v>
      </c>
      <c r="B439" s="26">
        <v>3647.29</v>
      </c>
      <c r="C439" s="28">
        <f t="shared" si="13"/>
        <v>-7.75</v>
      </c>
      <c r="D439" s="28">
        <f t="shared" si="12"/>
        <v>14.821875</v>
      </c>
    </row>
    <row r="440" spans="1:4">
      <c r="A440" s="25">
        <v>44834</v>
      </c>
      <c r="B440" s="26">
        <v>3719.04</v>
      </c>
      <c r="C440" s="28">
        <f t="shared" si="13"/>
        <v>71.75</v>
      </c>
      <c r="D440" s="28">
        <f t="shared" si="12"/>
        <v>718.39687500000002</v>
      </c>
    </row>
    <row r="441" spans="1:4">
      <c r="A441" s="25">
        <v>44837</v>
      </c>
      <c r="B441" s="26">
        <v>3640.47</v>
      </c>
      <c r="C441" s="28">
        <f t="shared" si="13"/>
        <v>-78.570000000000164</v>
      </c>
      <c r="D441" s="28">
        <f t="shared" si="12"/>
        <v>984.91423500000394</v>
      </c>
    </row>
    <row r="442" spans="1:4">
      <c r="A442" s="25">
        <v>44838</v>
      </c>
      <c r="B442" s="26">
        <v>3585.62</v>
      </c>
      <c r="C442" s="28">
        <f t="shared" si="13"/>
        <v>-54.849999999999909</v>
      </c>
      <c r="D442" s="28">
        <f t="shared" si="12"/>
        <v>492.41587499999844</v>
      </c>
    </row>
    <row r="443" spans="1:4">
      <c r="A443" s="25">
        <v>44839</v>
      </c>
      <c r="B443" s="26">
        <v>3678.43</v>
      </c>
      <c r="C443" s="28">
        <f t="shared" si="13"/>
        <v>92.809999999999945</v>
      </c>
      <c r="D443" s="28">
        <f t="shared" si="12"/>
        <v>1222.4469149999986</v>
      </c>
    </row>
    <row r="444" spans="1:4">
      <c r="A444" s="25">
        <v>44840</v>
      </c>
      <c r="B444" s="26">
        <v>3790.93</v>
      </c>
      <c r="C444" s="28">
        <f t="shared" si="13"/>
        <v>112.5</v>
      </c>
      <c r="D444" s="28">
        <f t="shared" si="12"/>
        <v>1814.0625</v>
      </c>
    </row>
    <row r="445" spans="1:4">
      <c r="A445" s="25">
        <v>44841</v>
      </c>
      <c r="B445" s="26">
        <v>3783.28</v>
      </c>
      <c r="C445" s="28">
        <f t="shared" si="13"/>
        <v>-7.6499999999996362</v>
      </c>
      <c r="D445" s="28">
        <f t="shared" si="12"/>
        <v>14.515874999998893</v>
      </c>
    </row>
    <row r="446" spans="1:4">
      <c r="A446" s="25">
        <v>44845</v>
      </c>
      <c r="B446" s="26">
        <v>3744.52</v>
      </c>
      <c r="C446" s="28">
        <f t="shared" si="13"/>
        <v>-38.760000000000218</v>
      </c>
      <c r="D446" s="28">
        <f t="shared" si="12"/>
        <v>254.42064000000269</v>
      </c>
    </row>
    <row r="447" spans="1:4">
      <c r="A447" s="25">
        <v>44846</v>
      </c>
      <c r="B447" s="26">
        <v>3639.66</v>
      </c>
      <c r="C447" s="28">
        <f t="shared" si="13"/>
        <v>-104.86000000000013</v>
      </c>
      <c r="D447" s="28">
        <f t="shared" si="12"/>
        <v>1727.9879400000041</v>
      </c>
    </row>
    <row r="448" spans="1:4">
      <c r="A448" s="25">
        <v>44847</v>
      </c>
      <c r="B448" s="26">
        <v>3612.39</v>
      </c>
      <c r="C448" s="28">
        <f t="shared" si="13"/>
        <v>-27.269999999999982</v>
      </c>
      <c r="D448" s="28">
        <f t="shared" si="12"/>
        <v>132.00043499999984</v>
      </c>
    </row>
    <row r="449" spans="1:4">
      <c r="A449" s="25">
        <v>44848</v>
      </c>
      <c r="B449" s="26">
        <v>3588.84</v>
      </c>
      <c r="C449" s="28">
        <f t="shared" si="13"/>
        <v>-23.549999999999727</v>
      </c>
      <c r="D449" s="28">
        <f t="shared" si="12"/>
        <v>100.85287499999787</v>
      </c>
    </row>
    <row r="450" spans="1:4">
      <c r="A450" s="25">
        <v>44851</v>
      </c>
      <c r="B450" s="26">
        <v>3577.03</v>
      </c>
      <c r="C450" s="28">
        <f t="shared" si="13"/>
        <v>-11.809999999999945</v>
      </c>
      <c r="D450" s="28">
        <f t="shared" si="12"/>
        <v>29.778914999999767</v>
      </c>
    </row>
    <row r="451" spans="1:4">
      <c r="A451" s="25">
        <v>44852</v>
      </c>
      <c r="B451" s="26">
        <v>3669.91</v>
      </c>
      <c r="C451" s="28">
        <f t="shared" si="13"/>
        <v>92.879999999999654</v>
      </c>
      <c r="D451" s="28">
        <f t="shared" ref="D451:D514" si="14">$G$1*C451+0.5*$G$2*C451^2</f>
        <v>1224.3441599999906</v>
      </c>
    </row>
    <row r="452" spans="1:4">
      <c r="A452" s="25">
        <v>44853</v>
      </c>
      <c r="B452" s="26">
        <v>3583.07</v>
      </c>
      <c r="C452" s="28">
        <f t="shared" ref="C452:C515" si="15">B452-B451</f>
        <v>-86.839999999999691</v>
      </c>
      <c r="D452" s="28">
        <f t="shared" si="14"/>
        <v>1196.3078399999918</v>
      </c>
    </row>
    <row r="453" spans="1:4">
      <c r="A453" s="25">
        <v>44854</v>
      </c>
      <c r="B453" s="26">
        <v>3677.95</v>
      </c>
      <c r="C453" s="28">
        <f t="shared" si="15"/>
        <v>94.879999999999654</v>
      </c>
      <c r="D453" s="28">
        <f t="shared" si="14"/>
        <v>1279.1721599999905</v>
      </c>
    </row>
    <row r="454" spans="1:4">
      <c r="A454" s="25">
        <v>44855</v>
      </c>
      <c r="B454" s="26">
        <v>3719.98</v>
      </c>
      <c r="C454" s="28">
        <f t="shared" si="15"/>
        <v>42.0300000000002</v>
      </c>
      <c r="D454" s="28">
        <f t="shared" si="14"/>
        <v>233.45563500000236</v>
      </c>
    </row>
    <row r="455" spans="1:4">
      <c r="A455" s="25">
        <v>44858</v>
      </c>
      <c r="B455" s="26">
        <v>3695.16</v>
      </c>
      <c r="C455" s="28">
        <f t="shared" si="15"/>
        <v>-24.820000000000164</v>
      </c>
      <c r="D455" s="28">
        <f t="shared" si="14"/>
        <v>111.01986000000134</v>
      </c>
    </row>
    <row r="456" spans="1:4">
      <c r="A456" s="25">
        <v>44859</v>
      </c>
      <c r="B456" s="26">
        <v>3665.78</v>
      </c>
      <c r="C456" s="28">
        <f t="shared" si="15"/>
        <v>-29.379999999999654</v>
      </c>
      <c r="D456" s="28">
        <f t="shared" si="14"/>
        <v>151.51265999999669</v>
      </c>
    </row>
    <row r="457" spans="1:4">
      <c r="A457" s="25">
        <v>44860</v>
      </c>
      <c r="B457" s="26">
        <v>3752.75</v>
      </c>
      <c r="C457" s="28">
        <f t="shared" si="15"/>
        <v>86.9699999999998</v>
      </c>
      <c r="D457" s="28">
        <f t="shared" si="14"/>
        <v>1069.3396349999948</v>
      </c>
    </row>
    <row r="458" spans="1:4">
      <c r="A458" s="25">
        <v>44861</v>
      </c>
      <c r="B458" s="26">
        <v>3797.34</v>
      </c>
      <c r="C458" s="28">
        <f t="shared" si="15"/>
        <v>44.590000000000146</v>
      </c>
      <c r="D458" s="28">
        <f t="shared" si="14"/>
        <v>264.7977150000018</v>
      </c>
    </row>
    <row r="459" spans="1:4">
      <c r="A459" s="25">
        <v>44862</v>
      </c>
      <c r="B459" s="26">
        <v>3859.11</v>
      </c>
      <c r="C459" s="28">
        <f t="shared" si="15"/>
        <v>61.769999999999982</v>
      </c>
      <c r="D459" s="28">
        <f t="shared" si="14"/>
        <v>526.00243499999965</v>
      </c>
    </row>
    <row r="460" spans="1:4">
      <c r="A460" s="25">
        <v>44865</v>
      </c>
      <c r="B460" s="26">
        <v>3830.6</v>
      </c>
      <c r="C460" s="28">
        <f t="shared" si="15"/>
        <v>-28.510000000000218</v>
      </c>
      <c r="D460" s="28">
        <f t="shared" si="14"/>
        <v>143.305515000002</v>
      </c>
    </row>
    <row r="461" spans="1:4">
      <c r="A461" s="25">
        <v>44866</v>
      </c>
      <c r="B461" s="26">
        <v>3807.3</v>
      </c>
      <c r="C461" s="28">
        <f t="shared" si="15"/>
        <v>-23.299999999999727</v>
      </c>
      <c r="D461" s="28">
        <f t="shared" si="14"/>
        <v>98.908499999997886</v>
      </c>
    </row>
    <row r="462" spans="1:4">
      <c r="A462" s="25">
        <v>44867</v>
      </c>
      <c r="B462" s="26">
        <v>3901.06</v>
      </c>
      <c r="C462" s="28">
        <f t="shared" si="15"/>
        <v>93.759999999999764</v>
      </c>
      <c r="D462" s="28">
        <f t="shared" si="14"/>
        <v>1248.3206399999935</v>
      </c>
    </row>
    <row r="463" spans="1:4">
      <c r="A463" s="25">
        <v>44868</v>
      </c>
      <c r="B463" s="26">
        <v>3871.98</v>
      </c>
      <c r="C463" s="28">
        <f t="shared" si="15"/>
        <v>-29.079999999999927</v>
      </c>
      <c r="D463" s="28">
        <f t="shared" si="14"/>
        <v>148.65695999999929</v>
      </c>
    </row>
    <row r="464" spans="1:4">
      <c r="A464" s="25">
        <v>44869</v>
      </c>
      <c r="B464" s="26">
        <v>3856.1</v>
      </c>
      <c r="C464" s="28">
        <f t="shared" si="15"/>
        <v>-15.880000000000109</v>
      </c>
      <c r="D464" s="28">
        <f t="shared" si="14"/>
        <v>49.736160000000602</v>
      </c>
    </row>
    <row r="465" spans="1:4">
      <c r="A465" s="25">
        <v>44872</v>
      </c>
      <c r="B465" s="26">
        <v>3759.69</v>
      </c>
      <c r="C465" s="28">
        <f t="shared" si="15"/>
        <v>-96.409999999999854</v>
      </c>
      <c r="D465" s="28">
        <f t="shared" si="14"/>
        <v>1466.5407149999958</v>
      </c>
    </row>
    <row r="466" spans="1:4">
      <c r="A466" s="25">
        <v>44873</v>
      </c>
      <c r="B466" s="26">
        <v>3719.89</v>
      </c>
      <c r="C466" s="28">
        <f t="shared" si="15"/>
        <v>-39.800000000000182</v>
      </c>
      <c r="D466" s="28">
        <f t="shared" si="14"/>
        <v>267.45600000000229</v>
      </c>
    </row>
    <row r="467" spans="1:4">
      <c r="A467" s="25">
        <v>44874</v>
      </c>
      <c r="B467" s="26">
        <v>3770.55</v>
      </c>
      <c r="C467" s="28">
        <f t="shared" si="15"/>
        <v>50.660000000000309</v>
      </c>
      <c r="D467" s="28">
        <f t="shared" si="14"/>
        <v>346.97034000000446</v>
      </c>
    </row>
    <row r="468" spans="1:4">
      <c r="A468" s="25">
        <v>44875</v>
      </c>
      <c r="B468" s="26">
        <v>3806.8</v>
      </c>
      <c r="C468" s="28">
        <f t="shared" si="15"/>
        <v>36.25</v>
      </c>
      <c r="D468" s="28">
        <f t="shared" si="14"/>
        <v>169.921875</v>
      </c>
    </row>
    <row r="469" spans="1:4">
      <c r="A469" s="25">
        <v>44879</v>
      </c>
      <c r="B469" s="26">
        <v>3828.11</v>
      </c>
      <c r="C469" s="28">
        <f t="shared" si="15"/>
        <v>21.309999999999945</v>
      </c>
      <c r="D469" s="28">
        <f t="shared" si="14"/>
        <v>52.134914999999694</v>
      </c>
    </row>
    <row r="470" spans="1:4">
      <c r="A470" s="25">
        <v>44880</v>
      </c>
      <c r="B470" s="26">
        <v>3748.57</v>
      </c>
      <c r="C470" s="28">
        <f t="shared" si="15"/>
        <v>-79.539999999999964</v>
      </c>
      <c r="D470" s="28">
        <f t="shared" si="14"/>
        <v>1008.646739999999</v>
      </c>
    </row>
    <row r="471" spans="1:4">
      <c r="A471" s="25">
        <v>44881</v>
      </c>
      <c r="B471" s="26">
        <v>3956.37</v>
      </c>
      <c r="C471" s="28">
        <f t="shared" si="15"/>
        <v>207.79999999999973</v>
      </c>
      <c r="D471" s="28">
        <f t="shared" si="14"/>
        <v>6321.2759999999835</v>
      </c>
    </row>
    <row r="472" spans="1:4">
      <c r="A472" s="25">
        <v>44882</v>
      </c>
      <c r="B472" s="26">
        <v>3992.93</v>
      </c>
      <c r="C472" s="28">
        <f t="shared" si="15"/>
        <v>36.559999999999945</v>
      </c>
      <c r="D472" s="28">
        <f t="shared" si="14"/>
        <v>173.07503999999943</v>
      </c>
    </row>
    <row r="473" spans="1:4">
      <c r="A473" s="25">
        <v>44883</v>
      </c>
      <c r="B473" s="26">
        <v>3957.25</v>
      </c>
      <c r="C473" s="28">
        <f t="shared" si="15"/>
        <v>-35.679999999999836</v>
      </c>
      <c r="D473" s="28">
        <f t="shared" si="14"/>
        <v>217.71935999999815</v>
      </c>
    </row>
    <row r="474" spans="1:4">
      <c r="A474" s="25">
        <v>44886</v>
      </c>
      <c r="B474" s="26">
        <v>3991.73</v>
      </c>
      <c r="C474" s="28">
        <f t="shared" si="15"/>
        <v>34.480000000000018</v>
      </c>
      <c r="D474" s="28">
        <f t="shared" si="14"/>
        <v>152.47056000000015</v>
      </c>
    </row>
    <row r="475" spans="1:4">
      <c r="A475" s="25">
        <v>44887</v>
      </c>
      <c r="B475" s="26">
        <v>3958.79</v>
      </c>
      <c r="C475" s="28">
        <f t="shared" si="15"/>
        <v>-32.940000000000055</v>
      </c>
      <c r="D475" s="28">
        <f t="shared" si="14"/>
        <v>187.46154000000058</v>
      </c>
    </row>
    <row r="476" spans="1:4">
      <c r="A476" s="25">
        <v>44888</v>
      </c>
      <c r="B476" s="26">
        <v>3946.56</v>
      </c>
      <c r="C476" s="28">
        <f t="shared" si="15"/>
        <v>-12.230000000000018</v>
      </c>
      <c r="D476" s="28">
        <f t="shared" si="14"/>
        <v>31.608435000000082</v>
      </c>
    </row>
    <row r="477" spans="1:4">
      <c r="A477" s="25">
        <v>44890</v>
      </c>
      <c r="B477" s="26">
        <v>3965.34</v>
      </c>
      <c r="C477" s="28">
        <f t="shared" si="15"/>
        <v>18.7800000000002</v>
      </c>
      <c r="D477" s="28">
        <f t="shared" si="14"/>
        <v>38.818260000000976</v>
      </c>
    </row>
    <row r="478" spans="1:4">
      <c r="A478" s="25">
        <v>44893</v>
      </c>
      <c r="B478" s="26">
        <v>3949.94</v>
      </c>
      <c r="C478" s="28">
        <f t="shared" si="15"/>
        <v>-15.400000000000091</v>
      </c>
      <c r="D478" s="28">
        <f t="shared" si="14"/>
        <v>47.124000000000485</v>
      </c>
    </row>
    <row r="479" spans="1:4">
      <c r="A479" s="25">
        <v>44894</v>
      </c>
      <c r="B479" s="26">
        <v>4003.58</v>
      </c>
      <c r="C479" s="28">
        <f t="shared" si="15"/>
        <v>53.639999999999873</v>
      </c>
      <c r="D479" s="28">
        <f t="shared" si="14"/>
        <v>391.35743999999806</v>
      </c>
    </row>
    <row r="480" spans="1:4">
      <c r="A480" s="25">
        <v>44895</v>
      </c>
      <c r="B480" s="26">
        <v>4027.26</v>
      </c>
      <c r="C480" s="28">
        <f t="shared" si="15"/>
        <v>23.680000000000291</v>
      </c>
      <c r="D480" s="28">
        <f t="shared" si="14"/>
        <v>66.351360000001833</v>
      </c>
    </row>
    <row r="481" spans="1:4">
      <c r="A481" s="25">
        <v>44896</v>
      </c>
      <c r="B481" s="26">
        <v>4026.12</v>
      </c>
      <c r="C481" s="28">
        <f t="shared" si="15"/>
        <v>-1.1400000000003274</v>
      </c>
      <c r="D481" s="28">
        <f t="shared" si="14"/>
        <v>1.0499400000003576</v>
      </c>
    </row>
    <row r="482" spans="1:4">
      <c r="A482" s="25">
        <v>44897</v>
      </c>
      <c r="B482" s="26">
        <v>3963.94</v>
      </c>
      <c r="C482" s="28">
        <f t="shared" si="15"/>
        <v>-62.179999999999836</v>
      </c>
      <c r="D482" s="28">
        <f t="shared" si="14"/>
        <v>626.58785999999679</v>
      </c>
    </row>
    <row r="483" spans="1:4">
      <c r="A483" s="25">
        <v>44900</v>
      </c>
      <c r="B483" s="26">
        <v>3957.63</v>
      </c>
      <c r="C483" s="28">
        <f t="shared" si="15"/>
        <v>-6.3099999999999454</v>
      </c>
      <c r="D483" s="28">
        <f t="shared" si="14"/>
        <v>10.704914999999854</v>
      </c>
    </row>
    <row r="484" spans="1:4">
      <c r="A484" s="25">
        <v>44901</v>
      </c>
      <c r="B484" s="26">
        <v>4080.11</v>
      </c>
      <c r="C484" s="28">
        <f t="shared" si="15"/>
        <v>122.48000000000002</v>
      </c>
      <c r="D484" s="28">
        <f t="shared" si="14"/>
        <v>2158.3425600000005</v>
      </c>
    </row>
    <row r="485" spans="1:4">
      <c r="A485" s="25">
        <v>44902</v>
      </c>
      <c r="B485" s="26">
        <v>4076.57</v>
      </c>
      <c r="C485" s="28">
        <f t="shared" si="15"/>
        <v>-3.5399999999999636</v>
      </c>
      <c r="D485" s="28">
        <f t="shared" si="14"/>
        <v>4.5347399999999336</v>
      </c>
    </row>
    <row r="486" spans="1:4">
      <c r="A486" s="25">
        <v>44903</v>
      </c>
      <c r="B486" s="26">
        <v>4071.7</v>
      </c>
      <c r="C486" s="28">
        <f t="shared" si="15"/>
        <v>-4.8700000000003456</v>
      </c>
      <c r="D486" s="28">
        <f t="shared" si="14"/>
        <v>7.2100350000007642</v>
      </c>
    </row>
    <row r="487" spans="1:4">
      <c r="A487" s="25">
        <v>44904</v>
      </c>
      <c r="B487" s="26">
        <v>3998.84</v>
      </c>
      <c r="C487" s="28">
        <f t="shared" si="15"/>
        <v>-72.859999999999673</v>
      </c>
      <c r="D487" s="28">
        <f t="shared" si="14"/>
        <v>850.93193999999266</v>
      </c>
    </row>
    <row r="488" spans="1:4">
      <c r="A488" s="25">
        <v>44907</v>
      </c>
      <c r="B488" s="26">
        <v>3941.26</v>
      </c>
      <c r="C488" s="28">
        <f t="shared" si="15"/>
        <v>-57.579999999999927</v>
      </c>
      <c r="D488" s="28">
        <f t="shared" si="14"/>
        <v>540.50345999999877</v>
      </c>
    </row>
    <row r="489" spans="1:4">
      <c r="A489" s="25">
        <v>44908</v>
      </c>
      <c r="B489" s="26">
        <v>3933.92</v>
      </c>
      <c r="C489" s="28">
        <f t="shared" si="15"/>
        <v>-7.3400000000001455</v>
      </c>
      <c r="D489" s="28">
        <f t="shared" si="14"/>
        <v>13.58634000000043</v>
      </c>
    </row>
    <row r="490" spans="1:4">
      <c r="A490" s="25">
        <v>44909</v>
      </c>
      <c r="B490" s="26">
        <v>3963.51</v>
      </c>
      <c r="C490" s="28">
        <f t="shared" si="15"/>
        <v>29.590000000000146</v>
      </c>
      <c r="D490" s="28">
        <f t="shared" si="14"/>
        <v>109.14271500000117</v>
      </c>
    </row>
    <row r="491" spans="1:4">
      <c r="A491" s="25">
        <v>44910</v>
      </c>
      <c r="B491" s="26">
        <v>3934.38</v>
      </c>
      <c r="C491" s="28">
        <f t="shared" si="15"/>
        <v>-29.130000000000109</v>
      </c>
      <c r="D491" s="28">
        <f t="shared" si="14"/>
        <v>149.13103500000102</v>
      </c>
    </row>
    <row r="492" spans="1:4">
      <c r="A492" s="25">
        <v>44911</v>
      </c>
      <c r="B492" s="26">
        <v>3990.56</v>
      </c>
      <c r="C492" s="28">
        <f t="shared" si="15"/>
        <v>56.179999999999836</v>
      </c>
      <c r="D492" s="28">
        <f t="shared" si="14"/>
        <v>431.29385999999738</v>
      </c>
    </row>
    <row r="493" spans="1:4">
      <c r="A493" s="25">
        <v>44914</v>
      </c>
      <c r="B493" s="26">
        <v>4019.65</v>
      </c>
      <c r="C493" s="28">
        <f t="shared" si="15"/>
        <v>29.090000000000146</v>
      </c>
      <c r="D493" s="28">
        <f t="shared" si="14"/>
        <v>105.11671500000115</v>
      </c>
    </row>
    <row r="494" spans="1:4">
      <c r="A494" s="25">
        <v>44915</v>
      </c>
      <c r="B494" s="26">
        <v>3995.32</v>
      </c>
      <c r="C494" s="28">
        <f t="shared" si="15"/>
        <v>-24.329999999999927</v>
      </c>
      <c r="D494" s="28">
        <f t="shared" si="14"/>
        <v>107.03983499999941</v>
      </c>
    </row>
    <row r="495" spans="1:4">
      <c r="A495" s="25">
        <v>44916</v>
      </c>
      <c r="B495" s="26">
        <v>3895.75</v>
      </c>
      <c r="C495" s="28">
        <f t="shared" si="15"/>
        <v>-99.570000000000164</v>
      </c>
      <c r="D495" s="28">
        <f t="shared" si="14"/>
        <v>1561.8052350000048</v>
      </c>
    </row>
    <row r="496" spans="1:4">
      <c r="A496" s="25">
        <v>44917</v>
      </c>
      <c r="B496" s="26">
        <v>3852.36</v>
      </c>
      <c r="C496" s="28">
        <f t="shared" si="15"/>
        <v>-43.389999999999873</v>
      </c>
      <c r="D496" s="28">
        <f t="shared" si="14"/>
        <v>314.94631499999821</v>
      </c>
    </row>
    <row r="497" spans="1:4">
      <c r="A497" s="25">
        <v>44918</v>
      </c>
      <c r="B497" s="26">
        <v>3817.66</v>
      </c>
      <c r="C497" s="28">
        <f t="shared" si="15"/>
        <v>-34.700000000000273</v>
      </c>
      <c r="D497" s="28">
        <f t="shared" si="14"/>
        <v>206.63850000000306</v>
      </c>
    </row>
    <row r="498" spans="1:4">
      <c r="A498" s="25">
        <v>44922</v>
      </c>
      <c r="B498" s="26">
        <v>3821.62</v>
      </c>
      <c r="C498" s="28">
        <f t="shared" si="15"/>
        <v>3.9600000000000364</v>
      </c>
      <c r="D498" s="28">
        <f t="shared" si="14"/>
        <v>-0.6177599999999841</v>
      </c>
    </row>
    <row r="499" spans="1:4">
      <c r="A499" s="25">
        <v>44923</v>
      </c>
      <c r="B499" s="26">
        <v>3878.44</v>
      </c>
      <c r="C499" s="28">
        <f t="shared" si="15"/>
        <v>56.820000000000164</v>
      </c>
      <c r="D499" s="28">
        <f t="shared" si="14"/>
        <v>441.66186000000266</v>
      </c>
    </row>
    <row r="500" spans="1:4">
      <c r="A500" s="25">
        <v>44924</v>
      </c>
      <c r="B500" s="26">
        <v>3822.39</v>
      </c>
      <c r="C500" s="28">
        <f t="shared" si="15"/>
        <v>-56.050000000000182</v>
      </c>
      <c r="D500" s="28">
        <f t="shared" si="14"/>
        <v>513.27787500000318</v>
      </c>
    </row>
    <row r="501" spans="1:4">
      <c r="A501" s="25">
        <v>44925</v>
      </c>
      <c r="B501" s="26">
        <v>3844.82</v>
      </c>
      <c r="C501" s="28">
        <f t="shared" si="15"/>
        <v>22.430000000000291</v>
      </c>
      <c r="D501" s="28">
        <f t="shared" si="14"/>
        <v>58.643235000001738</v>
      </c>
    </row>
    <row r="502" spans="1:4">
      <c r="A502" s="25">
        <v>44929</v>
      </c>
      <c r="B502" s="26">
        <v>3829.25</v>
      </c>
      <c r="C502" s="28">
        <f t="shared" si="15"/>
        <v>-15.570000000000164</v>
      </c>
      <c r="D502" s="28">
        <f t="shared" si="14"/>
        <v>48.041235000000889</v>
      </c>
    </row>
    <row r="503" spans="1:4">
      <c r="A503" s="25">
        <v>44930</v>
      </c>
      <c r="B503" s="26">
        <v>3783.22</v>
      </c>
      <c r="C503" s="28">
        <f t="shared" si="15"/>
        <v>-46.0300000000002</v>
      </c>
      <c r="D503" s="28">
        <f t="shared" si="14"/>
        <v>352.3366350000029</v>
      </c>
    </row>
    <row r="504" spans="1:4">
      <c r="A504" s="25">
        <v>44931</v>
      </c>
      <c r="B504" s="26">
        <v>3849.28</v>
      </c>
      <c r="C504" s="28">
        <f t="shared" si="15"/>
        <v>66.0600000000004</v>
      </c>
      <c r="D504" s="28">
        <f t="shared" si="14"/>
        <v>605.04354000000762</v>
      </c>
    </row>
    <row r="505" spans="1:4">
      <c r="A505" s="25">
        <v>44932</v>
      </c>
      <c r="B505" s="26">
        <v>3839.5</v>
      </c>
      <c r="C505" s="28">
        <f t="shared" si="15"/>
        <v>-9.7800000000002001</v>
      </c>
      <c r="D505" s="28">
        <f t="shared" si="14"/>
        <v>21.682260000000738</v>
      </c>
    </row>
    <row r="506" spans="1:4">
      <c r="A506" s="25">
        <v>44935</v>
      </c>
      <c r="B506" s="26">
        <v>3824.14</v>
      </c>
      <c r="C506" s="28">
        <f t="shared" si="15"/>
        <v>-15.360000000000127</v>
      </c>
      <c r="D506" s="28">
        <f t="shared" si="14"/>
        <v>46.909440000000679</v>
      </c>
    </row>
    <row r="507" spans="1:4">
      <c r="A507" s="25">
        <v>44936</v>
      </c>
      <c r="B507" s="26">
        <v>3852.97</v>
      </c>
      <c r="C507" s="28">
        <f t="shared" si="15"/>
        <v>28.829999999999927</v>
      </c>
      <c r="D507" s="28">
        <f t="shared" si="14"/>
        <v>103.05283499999942</v>
      </c>
    </row>
    <row r="508" spans="1:4">
      <c r="A508" s="25">
        <v>44937</v>
      </c>
      <c r="B508" s="26">
        <v>3808.1</v>
      </c>
      <c r="C508" s="28">
        <f t="shared" si="15"/>
        <v>-44.869999999999891</v>
      </c>
      <c r="D508" s="28">
        <f t="shared" si="14"/>
        <v>335.65003499999847</v>
      </c>
    </row>
    <row r="509" spans="1:4">
      <c r="A509" s="25">
        <v>44938</v>
      </c>
      <c r="B509" s="26">
        <v>3895.08</v>
      </c>
      <c r="C509" s="28">
        <f t="shared" si="15"/>
        <v>86.980000000000018</v>
      </c>
      <c r="D509" s="28">
        <f t="shared" si="14"/>
        <v>1069.5930600000006</v>
      </c>
    </row>
    <row r="510" spans="1:4">
      <c r="A510" s="25">
        <v>44939</v>
      </c>
      <c r="B510" s="26">
        <v>3892.09</v>
      </c>
      <c r="C510" s="28">
        <f t="shared" si="15"/>
        <v>-2.9899999999997817</v>
      </c>
      <c r="D510" s="28">
        <f t="shared" si="14"/>
        <v>3.5835149999996405</v>
      </c>
    </row>
    <row r="511" spans="1:4">
      <c r="A511" s="25">
        <v>44943</v>
      </c>
      <c r="B511" s="26">
        <v>3919.25</v>
      </c>
      <c r="C511" s="28">
        <f t="shared" si="15"/>
        <v>27.159999999999854</v>
      </c>
      <c r="D511" s="28">
        <f t="shared" si="14"/>
        <v>90.279839999998913</v>
      </c>
    </row>
    <row r="512" spans="1:4">
      <c r="A512" s="25">
        <v>44944</v>
      </c>
      <c r="B512" s="26">
        <v>3969.61</v>
      </c>
      <c r="C512" s="28">
        <f t="shared" si="15"/>
        <v>50.360000000000127</v>
      </c>
      <c r="D512" s="28">
        <f t="shared" si="14"/>
        <v>342.64944000000185</v>
      </c>
    </row>
    <row r="513" spans="1:4">
      <c r="A513" s="25">
        <v>44945</v>
      </c>
      <c r="B513" s="26">
        <v>3983.17</v>
      </c>
      <c r="C513" s="28">
        <f t="shared" si="15"/>
        <v>13.559999999999945</v>
      </c>
      <c r="D513" s="28">
        <f t="shared" si="14"/>
        <v>17.411039999999819</v>
      </c>
    </row>
    <row r="514" spans="1:4">
      <c r="A514" s="25">
        <v>44946</v>
      </c>
      <c r="B514" s="26">
        <v>3999.09</v>
      </c>
      <c r="C514" s="28">
        <f t="shared" si="15"/>
        <v>15.920000000000073</v>
      </c>
      <c r="D514" s="28">
        <f t="shared" si="14"/>
        <v>26.076960000000291</v>
      </c>
    </row>
    <row r="515" spans="1:4">
      <c r="A515" s="25">
        <v>44949</v>
      </c>
      <c r="B515" s="26">
        <v>3990.97</v>
      </c>
      <c r="C515" s="28">
        <f t="shared" si="15"/>
        <v>-8.1200000000003456</v>
      </c>
      <c r="D515" s="28">
        <f t="shared" ref="D515:D578" si="16">$G$1*C515+0.5*$G$2*C515^2</f>
        <v>15.980160000001101</v>
      </c>
    </row>
    <row r="516" spans="1:4">
      <c r="A516" s="25">
        <v>44950</v>
      </c>
      <c r="B516" s="26">
        <v>3928.86</v>
      </c>
      <c r="C516" s="28">
        <f t="shared" ref="C516:C579" si="17">B516-B515</f>
        <v>-62.109999999999673</v>
      </c>
      <c r="D516" s="28">
        <f t="shared" si="16"/>
        <v>625.23031499999365</v>
      </c>
    </row>
    <row r="517" spans="1:4">
      <c r="A517" s="25">
        <v>44951</v>
      </c>
      <c r="B517" s="26">
        <v>3898.85</v>
      </c>
      <c r="C517" s="28">
        <f t="shared" si="17"/>
        <v>-30.010000000000218</v>
      </c>
      <c r="D517" s="28">
        <f t="shared" si="16"/>
        <v>157.59751500000212</v>
      </c>
    </row>
    <row r="518" spans="1:4">
      <c r="A518" s="25">
        <v>44952</v>
      </c>
      <c r="B518" s="26">
        <v>3972.61</v>
      </c>
      <c r="C518" s="28">
        <f t="shared" si="17"/>
        <v>73.760000000000218</v>
      </c>
      <c r="D518" s="28">
        <f t="shared" si="16"/>
        <v>760.76064000000463</v>
      </c>
    </row>
    <row r="519" spans="1:4">
      <c r="A519" s="25">
        <v>44953</v>
      </c>
      <c r="B519" s="26">
        <v>4019.81</v>
      </c>
      <c r="C519" s="28">
        <f t="shared" si="17"/>
        <v>47.199999999999818</v>
      </c>
      <c r="D519" s="28">
        <f t="shared" si="16"/>
        <v>298.77599999999757</v>
      </c>
    </row>
    <row r="520" spans="1:4">
      <c r="A520" s="25">
        <v>44956</v>
      </c>
      <c r="B520" s="26">
        <v>4016.95</v>
      </c>
      <c r="C520" s="28">
        <f t="shared" si="17"/>
        <v>-2.8600000000001273</v>
      </c>
      <c r="D520" s="28">
        <f t="shared" si="16"/>
        <v>3.3719400000002047</v>
      </c>
    </row>
    <row r="521" spans="1:4">
      <c r="A521" s="25">
        <v>44957</v>
      </c>
      <c r="B521" s="26">
        <v>4016.22</v>
      </c>
      <c r="C521" s="28">
        <f t="shared" si="17"/>
        <v>-0.73000000000001819</v>
      </c>
      <c r="D521" s="28">
        <f t="shared" si="16"/>
        <v>0.62743500000001762</v>
      </c>
    </row>
    <row r="522" spans="1:4">
      <c r="A522" s="25">
        <v>44958</v>
      </c>
      <c r="B522" s="26">
        <v>4060.43</v>
      </c>
      <c r="C522" s="28">
        <f t="shared" si="17"/>
        <v>44.210000000000036</v>
      </c>
      <c r="D522" s="28">
        <f t="shared" si="16"/>
        <v>260.02111500000046</v>
      </c>
    </row>
    <row r="523" spans="1:4">
      <c r="A523" s="25">
        <v>44959</v>
      </c>
      <c r="B523" s="26">
        <v>4070.56</v>
      </c>
      <c r="C523" s="28">
        <f t="shared" si="17"/>
        <v>10.130000000000109</v>
      </c>
      <c r="D523" s="28">
        <f t="shared" si="16"/>
        <v>7.7950350000002508</v>
      </c>
    </row>
    <row r="524" spans="1:4">
      <c r="A524" s="25">
        <v>44960</v>
      </c>
      <c r="B524" s="26">
        <v>4017.77</v>
      </c>
      <c r="C524" s="28">
        <f t="shared" si="17"/>
        <v>-52.789999999999964</v>
      </c>
      <c r="D524" s="28">
        <f t="shared" si="16"/>
        <v>457.61011499999938</v>
      </c>
    </row>
    <row r="525" spans="1:4">
      <c r="A525" s="25">
        <v>44963</v>
      </c>
      <c r="B525" s="26">
        <v>4076.6</v>
      </c>
      <c r="C525" s="28">
        <f t="shared" si="17"/>
        <v>58.829999999999927</v>
      </c>
      <c r="D525" s="28">
        <f t="shared" si="16"/>
        <v>475.02283499999874</v>
      </c>
    </row>
    <row r="526" spans="1:4">
      <c r="A526" s="25">
        <v>44964</v>
      </c>
      <c r="B526" s="26">
        <v>4119.21</v>
      </c>
      <c r="C526" s="28">
        <f t="shared" si="17"/>
        <v>42.610000000000127</v>
      </c>
      <c r="D526" s="28">
        <f t="shared" si="16"/>
        <v>240.38431500000149</v>
      </c>
    </row>
    <row r="527" spans="1:4">
      <c r="A527" s="25">
        <v>44965</v>
      </c>
      <c r="B527" s="26">
        <v>4179.76</v>
      </c>
      <c r="C527" s="28">
        <f t="shared" si="17"/>
        <v>60.550000000000182</v>
      </c>
      <c r="D527" s="28">
        <f t="shared" si="16"/>
        <v>504.53287500000317</v>
      </c>
    </row>
    <row r="528" spans="1:4">
      <c r="A528" s="25">
        <v>44966</v>
      </c>
      <c r="B528" s="26">
        <v>4136.4799999999996</v>
      </c>
      <c r="C528" s="28">
        <f t="shared" si="17"/>
        <v>-43.280000000000655</v>
      </c>
      <c r="D528" s="28">
        <f t="shared" si="16"/>
        <v>313.43376000000899</v>
      </c>
    </row>
    <row r="529" spans="1:4">
      <c r="A529" s="25">
        <v>44967</v>
      </c>
      <c r="B529" s="26">
        <v>4111.08</v>
      </c>
      <c r="C529" s="28">
        <f t="shared" si="17"/>
        <v>-25.399999999999636</v>
      </c>
      <c r="D529" s="28">
        <f t="shared" si="16"/>
        <v>115.82399999999696</v>
      </c>
    </row>
    <row r="530" spans="1:4">
      <c r="A530" s="25">
        <v>44970</v>
      </c>
      <c r="B530" s="26">
        <v>4164</v>
      </c>
      <c r="C530" s="28">
        <f t="shared" si="17"/>
        <v>52.920000000000073</v>
      </c>
      <c r="D530" s="28">
        <f t="shared" si="16"/>
        <v>380.38896000000113</v>
      </c>
    </row>
    <row r="531" spans="1:4">
      <c r="A531" s="25">
        <v>44971</v>
      </c>
      <c r="B531" s="26">
        <v>4117.8599999999997</v>
      </c>
      <c r="C531" s="28">
        <f t="shared" si="17"/>
        <v>-46.140000000000327</v>
      </c>
      <c r="D531" s="28">
        <f t="shared" si="16"/>
        <v>353.93994000000475</v>
      </c>
    </row>
    <row r="532" spans="1:4">
      <c r="A532" s="25">
        <v>44972</v>
      </c>
      <c r="B532" s="26">
        <v>4081.5</v>
      </c>
      <c r="C532" s="28">
        <f t="shared" si="17"/>
        <v>-36.359999999999673</v>
      </c>
      <c r="D532" s="28">
        <f t="shared" si="16"/>
        <v>225.57743999999619</v>
      </c>
    </row>
    <row r="533" spans="1:4">
      <c r="A533" s="25">
        <v>44973</v>
      </c>
      <c r="B533" s="26">
        <v>4090.46</v>
      </c>
      <c r="C533" s="28">
        <f t="shared" si="17"/>
        <v>8.9600000000000364</v>
      </c>
      <c r="D533" s="28">
        <f t="shared" si="16"/>
        <v>5.32224000000007</v>
      </c>
    </row>
    <row r="534" spans="1:4">
      <c r="A534" s="25">
        <v>44974</v>
      </c>
      <c r="B534" s="26">
        <v>4137.29</v>
      </c>
      <c r="C534" s="28">
        <f t="shared" si="17"/>
        <v>46.829999999999927</v>
      </c>
      <c r="D534" s="28">
        <f t="shared" si="16"/>
        <v>293.83483499999903</v>
      </c>
    </row>
    <row r="535" spans="1:4">
      <c r="A535" s="25">
        <v>44978</v>
      </c>
      <c r="B535" s="26">
        <v>4136.13</v>
      </c>
      <c r="C535" s="28">
        <f t="shared" si="17"/>
        <v>-1.1599999999998545</v>
      </c>
      <c r="D535" s="28">
        <f t="shared" si="16"/>
        <v>1.0718399999998403</v>
      </c>
    </row>
    <row r="536" spans="1:4">
      <c r="A536" s="25">
        <v>44979</v>
      </c>
      <c r="B536" s="26">
        <v>4147.6000000000004</v>
      </c>
      <c r="C536" s="28">
        <f t="shared" si="17"/>
        <v>11.470000000000255</v>
      </c>
      <c r="D536" s="28">
        <f t="shared" si="16"/>
        <v>11.131635000000681</v>
      </c>
    </row>
    <row r="537" spans="1:4">
      <c r="A537" s="25">
        <v>44980</v>
      </c>
      <c r="B537" s="26">
        <v>4090.41</v>
      </c>
      <c r="C537" s="28">
        <f t="shared" si="17"/>
        <v>-57.190000000000509</v>
      </c>
      <c r="D537" s="28">
        <f t="shared" si="16"/>
        <v>533.49691500000904</v>
      </c>
    </row>
    <row r="538" spans="1:4">
      <c r="A538" s="25">
        <v>44981</v>
      </c>
      <c r="B538" s="26">
        <v>4079.09</v>
      </c>
      <c r="C538" s="28">
        <f t="shared" si="17"/>
        <v>-11.319999999999709</v>
      </c>
      <c r="D538" s="28">
        <f t="shared" si="16"/>
        <v>27.711359999998795</v>
      </c>
    </row>
    <row r="539" spans="1:4">
      <c r="A539" s="25">
        <v>44984</v>
      </c>
      <c r="B539" s="26">
        <v>3997.34</v>
      </c>
      <c r="C539" s="28">
        <f t="shared" si="17"/>
        <v>-81.75</v>
      </c>
      <c r="D539" s="28">
        <f t="shared" si="16"/>
        <v>1063.7718749999999</v>
      </c>
    </row>
    <row r="540" spans="1:4">
      <c r="A540" s="25">
        <v>44985</v>
      </c>
      <c r="B540" s="26">
        <v>3991.05</v>
      </c>
      <c r="C540" s="28">
        <f t="shared" si="17"/>
        <v>-6.2899999999999636</v>
      </c>
      <c r="D540" s="28">
        <f t="shared" si="16"/>
        <v>10.652114999999903</v>
      </c>
    </row>
    <row r="541" spans="1:4">
      <c r="A541" s="25">
        <v>44986</v>
      </c>
      <c r="B541" s="26">
        <v>4012.32</v>
      </c>
      <c r="C541" s="28">
        <f t="shared" si="17"/>
        <v>21.269999999999982</v>
      </c>
      <c r="D541" s="28">
        <f t="shared" si="16"/>
        <v>51.909434999999903</v>
      </c>
    </row>
    <row r="542" spans="1:4">
      <c r="A542" s="25">
        <v>44987</v>
      </c>
      <c r="B542" s="26">
        <v>3970.04</v>
      </c>
      <c r="C542" s="28">
        <f t="shared" si="17"/>
        <v>-42.2800000000002</v>
      </c>
      <c r="D542" s="28">
        <f t="shared" si="16"/>
        <v>299.84976000000268</v>
      </c>
    </row>
    <row r="543" spans="1:4">
      <c r="A543" s="25">
        <v>44988</v>
      </c>
      <c r="B543" s="26">
        <v>3982.24</v>
      </c>
      <c r="C543" s="28">
        <f t="shared" si="17"/>
        <v>12.199999999999818</v>
      </c>
      <c r="D543" s="28">
        <f t="shared" si="16"/>
        <v>13.175999999999473</v>
      </c>
    </row>
    <row r="544" spans="1:4">
      <c r="A544" s="25">
        <v>44991</v>
      </c>
      <c r="B544" s="26">
        <v>3970.15</v>
      </c>
      <c r="C544" s="28">
        <f t="shared" si="17"/>
        <v>-12.089999999999691</v>
      </c>
      <c r="D544" s="28">
        <f t="shared" si="16"/>
        <v>30.992714999998647</v>
      </c>
    </row>
    <row r="545" spans="1:4">
      <c r="A545" s="25">
        <v>44992</v>
      </c>
      <c r="B545" s="26">
        <v>3951.39</v>
      </c>
      <c r="C545" s="28">
        <f t="shared" si="17"/>
        <v>-18.760000000000218</v>
      </c>
      <c r="D545" s="28">
        <f t="shared" si="16"/>
        <v>66.860640000001396</v>
      </c>
    </row>
    <row r="546" spans="1:4">
      <c r="A546" s="25">
        <v>44993</v>
      </c>
      <c r="B546" s="26">
        <v>3981.35</v>
      </c>
      <c r="C546" s="28">
        <f t="shared" si="17"/>
        <v>29.960000000000036</v>
      </c>
      <c r="D546" s="28">
        <f t="shared" si="16"/>
        <v>112.17024000000029</v>
      </c>
    </row>
    <row r="547" spans="1:4">
      <c r="A547" s="25">
        <v>44994</v>
      </c>
      <c r="B547" s="26">
        <v>4045.64</v>
      </c>
      <c r="C547" s="28">
        <f t="shared" si="17"/>
        <v>64.289999999999964</v>
      </c>
      <c r="D547" s="28">
        <f t="shared" si="16"/>
        <v>571.76311499999929</v>
      </c>
    </row>
    <row r="548" spans="1:4">
      <c r="A548" s="25">
        <v>44995</v>
      </c>
      <c r="B548" s="26">
        <v>4048.42</v>
      </c>
      <c r="C548" s="28">
        <f t="shared" si="17"/>
        <v>2.7800000000002001</v>
      </c>
      <c r="D548" s="28">
        <f t="shared" si="16"/>
        <v>-0.92573999999998313</v>
      </c>
    </row>
    <row r="549" spans="1:4">
      <c r="A549" s="25">
        <v>44998</v>
      </c>
      <c r="B549" s="26">
        <v>3986.37</v>
      </c>
      <c r="C549" s="28">
        <f t="shared" si="17"/>
        <v>-62.050000000000182</v>
      </c>
      <c r="D549" s="28">
        <f t="shared" si="16"/>
        <v>624.06787500000348</v>
      </c>
    </row>
    <row r="550" spans="1:4">
      <c r="A550" s="25">
        <v>44999</v>
      </c>
      <c r="B550" s="26">
        <v>3992.01</v>
      </c>
      <c r="C550" s="28">
        <f t="shared" si="17"/>
        <v>5.6400000000003274</v>
      </c>
      <c r="D550" s="28">
        <f t="shared" si="16"/>
        <v>0.54144000000030879</v>
      </c>
    </row>
    <row r="551" spans="1:4">
      <c r="A551" s="25">
        <v>45000</v>
      </c>
      <c r="B551" s="26">
        <v>3918.32</v>
      </c>
      <c r="C551" s="28">
        <f t="shared" si="17"/>
        <v>-73.690000000000055</v>
      </c>
      <c r="D551" s="28">
        <f t="shared" si="16"/>
        <v>869.79991500000119</v>
      </c>
    </row>
    <row r="552" spans="1:4">
      <c r="A552" s="25">
        <v>45001</v>
      </c>
      <c r="B552" s="26">
        <v>3861.59</v>
      </c>
      <c r="C552" s="28">
        <f t="shared" si="17"/>
        <v>-56.730000000000018</v>
      </c>
      <c r="D552" s="28">
        <f t="shared" si="16"/>
        <v>525.29143500000032</v>
      </c>
    </row>
    <row r="553" spans="1:4">
      <c r="A553" s="25">
        <v>45002</v>
      </c>
      <c r="B553" s="26">
        <v>3855.76</v>
      </c>
      <c r="C553" s="28">
        <f t="shared" si="17"/>
        <v>-5.8299999999999272</v>
      </c>
      <c r="D553" s="28">
        <f t="shared" si="16"/>
        <v>9.4708349999998163</v>
      </c>
    </row>
    <row r="554" spans="1:4">
      <c r="A554" s="25">
        <v>45005</v>
      </c>
      <c r="B554" s="26">
        <v>3919.29</v>
      </c>
      <c r="C554" s="28">
        <f t="shared" si="17"/>
        <v>63.529999999999745</v>
      </c>
      <c r="D554" s="28">
        <f t="shared" si="16"/>
        <v>557.76163499999529</v>
      </c>
    </row>
    <row r="555" spans="1:4">
      <c r="A555" s="25">
        <v>45006</v>
      </c>
      <c r="B555" s="26">
        <v>3891.93</v>
      </c>
      <c r="C555" s="28">
        <f t="shared" si="17"/>
        <v>-27.360000000000127</v>
      </c>
      <c r="D555" s="28">
        <f t="shared" si="16"/>
        <v>132.80544000000114</v>
      </c>
    </row>
    <row r="556" spans="1:4">
      <c r="A556" s="25">
        <v>45007</v>
      </c>
      <c r="B556" s="26">
        <v>3960.28</v>
      </c>
      <c r="C556" s="28">
        <f t="shared" si="17"/>
        <v>68.350000000000364</v>
      </c>
      <c r="D556" s="28">
        <f t="shared" si="16"/>
        <v>649.49587500000723</v>
      </c>
    </row>
    <row r="557" spans="1:4">
      <c r="A557" s="25">
        <v>45008</v>
      </c>
      <c r="B557" s="26">
        <v>3916.64</v>
      </c>
      <c r="C557" s="28">
        <f t="shared" si="17"/>
        <v>-43.640000000000327</v>
      </c>
      <c r="D557" s="28">
        <f t="shared" si="16"/>
        <v>318.39744000000451</v>
      </c>
    </row>
    <row r="558" spans="1:4">
      <c r="A558" s="25">
        <v>45009</v>
      </c>
      <c r="B558" s="26">
        <v>3951.57</v>
      </c>
      <c r="C558" s="28">
        <f t="shared" si="17"/>
        <v>34.930000000000291</v>
      </c>
      <c r="D558" s="28">
        <f t="shared" si="16"/>
        <v>156.81823500000283</v>
      </c>
    </row>
    <row r="559" spans="1:4">
      <c r="A559" s="25">
        <v>45012</v>
      </c>
      <c r="B559" s="26">
        <v>4002.87</v>
      </c>
      <c r="C559" s="28">
        <f t="shared" si="17"/>
        <v>51.299999999999727</v>
      </c>
      <c r="D559" s="28">
        <f t="shared" si="16"/>
        <v>356.27849999999597</v>
      </c>
    </row>
    <row r="560" spans="1:4">
      <c r="A560" s="25">
        <v>45013</v>
      </c>
      <c r="B560" s="26">
        <v>3936.97</v>
      </c>
      <c r="C560" s="28">
        <f t="shared" si="17"/>
        <v>-65.900000000000091</v>
      </c>
      <c r="D560" s="28">
        <f t="shared" si="16"/>
        <v>700.84650000000192</v>
      </c>
    </row>
    <row r="561" spans="1:4">
      <c r="A561" s="25">
        <v>45014</v>
      </c>
      <c r="B561" s="26">
        <v>3948.72</v>
      </c>
      <c r="C561" s="28">
        <f t="shared" si="17"/>
        <v>11.75</v>
      </c>
      <c r="D561" s="28">
        <f t="shared" si="16"/>
        <v>11.896874999999998</v>
      </c>
    </row>
    <row r="562" spans="1:4">
      <c r="A562" s="25">
        <v>45015</v>
      </c>
      <c r="B562" s="26">
        <v>3970.99</v>
      </c>
      <c r="C562" s="28">
        <f t="shared" si="17"/>
        <v>22.269999999999982</v>
      </c>
      <c r="D562" s="28">
        <f t="shared" si="16"/>
        <v>57.690434999999894</v>
      </c>
    </row>
    <row r="563" spans="1:4">
      <c r="A563" s="25">
        <v>45016</v>
      </c>
      <c r="B563" s="26">
        <v>3977.53</v>
      </c>
      <c r="C563" s="28">
        <f t="shared" si="17"/>
        <v>6.5400000000004184</v>
      </c>
      <c r="D563" s="28">
        <f t="shared" si="16"/>
        <v>1.5107400000005065</v>
      </c>
    </row>
    <row r="564" spans="1:4">
      <c r="A564" s="25">
        <v>45019</v>
      </c>
      <c r="B564" s="26">
        <v>3971.27</v>
      </c>
      <c r="C564" s="28">
        <f t="shared" si="17"/>
        <v>-6.2600000000002183</v>
      </c>
      <c r="D564" s="28">
        <f t="shared" si="16"/>
        <v>10.573140000000574</v>
      </c>
    </row>
    <row r="565" spans="1:4">
      <c r="A565" s="25">
        <v>45020</v>
      </c>
      <c r="B565" s="26">
        <v>4027.81</v>
      </c>
      <c r="C565" s="28">
        <f t="shared" si="17"/>
        <v>56.539999999999964</v>
      </c>
      <c r="D565" s="28">
        <f t="shared" si="16"/>
        <v>437.1107399999994</v>
      </c>
    </row>
    <row r="566" spans="1:4">
      <c r="A566" s="25">
        <v>45021</v>
      </c>
      <c r="B566" s="26">
        <v>4050.83</v>
      </c>
      <c r="C566" s="28">
        <f t="shared" si="17"/>
        <v>23.019999999999982</v>
      </c>
      <c r="D566" s="28">
        <f t="shared" si="16"/>
        <v>62.22305999999989</v>
      </c>
    </row>
    <row r="567" spans="1:4">
      <c r="A567" s="25">
        <v>45022</v>
      </c>
      <c r="B567" s="26">
        <v>4109.3100000000004</v>
      </c>
      <c r="C567" s="28">
        <f t="shared" si="17"/>
        <v>58.480000000000473</v>
      </c>
      <c r="D567" s="28">
        <f t="shared" si="16"/>
        <v>469.12656000000788</v>
      </c>
    </row>
    <row r="568" spans="1:4">
      <c r="A568" s="25">
        <v>45023</v>
      </c>
      <c r="B568" s="26">
        <v>4124.51</v>
      </c>
      <c r="C568" s="28">
        <f t="shared" si="17"/>
        <v>15.199999999999818</v>
      </c>
      <c r="D568" s="28">
        <f t="shared" si="16"/>
        <v>23.255999999999304</v>
      </c>
    </row>
    <row r="569" spans="1:4">
      <c r="A569" s="25">
        <v>45026</v>
      </c>
      <c r="B569" s="26">
        <v>4100.6000000000004</v>
      </c>
      <c r="C569" s="28">
        <f t="shared" si="17"/>
        <v>-23.909999999999854</v>
      </c>
      <c r="D569" s="28">
        <f t="shared" si="16"/>
        <v>103.68571499999884</v>
      </c>
    </row>
    <row r="570" spans="1:4">
      <c r="A570" s="25">
        <v>45027</v>
      </c>
      <c r="B570" s="26">
        <v>4090.38</v>
      </c>
      <c r="C570" s="28">
        <f t="shared" si="17"/>
        <v>-10.220000000000255</v>
      </c>
      <c r="D570" s="28">
        <f t="shared" si="16"/>
        <v>23.332260000000971</v>
      </c>
    </row>
    <row r="571" spans="1:4">
      <c r="A571" s="25">
        <v>45028</v>
      </c>
      <c r="B571" s="26">
        <v>4105.0200000000004</v>
      </c>
      <c r="C571" s="28">
        <f t="shared" si="17"/>
        <v>14.640000000000327</v>
      </c>
      <c r="D571" s="28">
        <f t="shared" si="16"/>
        <v>21.169440000001188</v>
      </c>
    </row>
    <row r="572" spans="1:4">
      <c r="A572" s="25">
        <v>45029</v>
      </c>
      <c r="B572" s="26">
        <v>4109.1099999999997</v>
      </c>
      <c r="C572" s="28">
        <f t="shared" si="17"/>
        <v>4.089999999999236</v>
      </c>
      <c r="D572" s="28">
        <f t="shared" si="16"/>
        <v>-0.5582850000003643</v>
      </c>
    </row>
    <row r="573" spans="1:4">
      <c r="A573" s="25">
        <v>45030</v>
      </c>
      <c r="B573" s="26">
        <v>4108.9399999999996</v>
      </c>
      <c r="C573" s="28">
        <f t="shared" si="17"/>
        <v>-0.17000000000007276</v>
      </c>
      <c r="D573" s="28">
        <f t="shared" si="16"/>
        <v>0.13183500000005827</v>
      </c>
    </row>
    <row r="574" spans="1:4">
      <c r="A574" s="25">
        <v>45033</v>
      </c>
      <c r="B574" s="26">
        <v>4091.95</v>
      </c>
      <c r="C574" s="28">
        <f t="shared" si="17"/>
        <v>-16.989999999999782</v>
      </c>
      <c r="D574" s="28">
        <f t="shared" si="16"/>
        <v>56.041514999998725</v>
      </c>
    </row>
    <row r="575" spans="1:4">
      <c r="A575" s="25">
        <v>45034</v>
      </c>
      <c r="B575" s="26">
        <v>4146.22</v>
      </c>
      <c r="C575" s="28">
        <f t="shared" si="17"/>
        <v>54.270000000000437</v>
      </c>
      <c r="D575" s="28">
        <f t="shared" si="16"/>
        <v>401.08243500000674</v>
      </c>
    </row>
    <row r="576" spans="1:4">
      <c r="A576" s="25">
        <v>45035</v>
      </c>
      <c r="B576" s="26">
        <v>4137.6400000000003</v>
      </c>
      <c r="C576" s="28">
        <f t="shared" si="17"/>
        <v>-8.5799999999999272</v>
      </c>
      <c r="D576" s="28">
        <f t="shared" si="16"/>
        <v>17.477459999999759</v>
      </c>
    </row>
    <row r="577" spans="1:4">
      <c r="A577" s="25">
        <v>45036</v>
      </c>
      <c r="B577" s="26">
        <v>4151.32</v>
      </c>
      <c r="C577" s="28">
        <f t="shared" si="17"/>
        <v>13.679999999999382</v>
      </c>
      <c r="D577" s="28">
        <f t="shared" si="16"/>
        <v>17.811359999997922</v>
      </c>
    </row>
    <row r="578" spans="1:4">
      <c r="A578" s="25">
        <v>45037</v>
      </c>
      <c r="B578" s="26">
        <v>4154.87</v>
      </c>
      <c r="C578" s="28">
        <f t="shared" si="17"/>
        <v>3.5500000000001819</v>
      </c>
      <c r="D578" s="28">
        <f t="shared" si="16"/>
        <v>-0.77212499999994266</v>
      </c>
    </row>
    <row r="579" spans="1:4">
      <c r="A579" s="25">
        <v>45040</v>
      </c>
      <c r="B579" s="26">
        <v>4154.5200000000004</v>
      </c>
      <c r="C579" s="28">
        <f t="shared" si="17"/>
        <v>-0.3499999999994543</v>
      </c>
      <c r="D579" s="28">
        <f t="shared" ref="D579:D642" si="18">$G$1*C579+0.5*$G$2*C579^2</f>
        <v>0.28087499999953341</v>
      </c>
    </row>
    <row r="580" spans="1:4">
      <c r="A580" s="25">
        <v>45041</v>
      </c>
      <c r="B580" s="26">
        <v>4129.79</v>
      </c>
      <c r="C580" s="28">
        <f t="shared" ref="C580:C643" si="19">B580-B579</f>
        <v>-24.730000000000473</v>
      </c>
      <c r="D580" s="28">
        <f t="shared" si="18"/>
        <v>110.28343500000386</v>
      </c>
    </row>
    <row r="581" spans="1:4">
      <c r="A581" s="25">
        <v>45042</v>
      </c>
      <c r="B581" s="26">
        <v>4133.5200000000004</v>
      </c>
      <c r="C581" s="28">
        <f t="shared" si="19"/>
        <v>3.7300000000004729</v>
      </c>
      <c r="D581" s="28">
        <f t="shared" si="18"/>
        <v>-0.71056499999982536</v>
      </c>
    </row>
    <row r="582" spans="1:4">
      <c r="A582" s="25">
        <v>45043</v>
      </c>
      <c r="B582" s="26">
        <v>4137.04</v>
      </c>
      <c r="C582" s="28">
        <f t="shared" si="19"/>
        <v>3.5199999999995271</v>
      </c>
      <c r="D582" s="28">
        <f t="shared" si="18"/>
        <v>-0.78144000000014469</v>
      </c>
    </row>
    <row r="583" spans="1:4">
      <c r="A583" s="25">
        <v>45044</v>
      </c>
      <c r="B583" s="26">
        <v>4071.63</v>
      </c>
      <c r="C583" s="28">
        <f t="shared" si="19"/>
        <v>-65.409999999999854</v>
      </c>
      <c r="D583" s="28">
        <f t="shared" si="18"/>
        <v>690.82771499999706</v>
      </c>
    </row>
    <row r="584" spans="1:4">
      <c r="A584" s="25">
        <v>45047</v>
      </c>
      <c r="B584" s="26">
        <v>4055.99</v>
      </c>
      <c r="C584" s="28">
        <f t="shared" si="19"/>
        <v>-15.640000000000327</v>
      </c>
      <c r="D584" s="28">
        <f t="shared" si="18"/>
        <v>48.42144000000178</v>
      </c>
    </row>
    <row r="585" spans="1:4">
      <c r="A585" s="25">
        <v>45048</v>
      </c>
      <c r="B585" s="26">
        <v>4135.3500000000004</v>
      </c>
      <c r="C585" s="28">
        <f t="shared" si="19"/>
        <v>79.360000000000582</v>
      </c>
      <c r="D585" s="28">
        <f t="shared" si="18"/>
        <v>885.18144000001337</v>
      </c>
    </row>
    <row r="586" spans="1:4">
      <c r="A586" s="25">
        <v>45049</v>
      </c>
      <c r="B586" s="26">
        <v>4169.4799999999996</v>
      </c>
      <c r="C586" s="28">
        <f t="shared" si="19"/>
        <v>34.1299999999992</v>
      </c>
      <c r="D586" s="28">
        <f t="shared" si="18"/>
        <v>149.13103499999241</v>
      </c>
    </row>
    <row r="587" spans="1:4">
      <c r="A587" s="25">
        <v>45050</v>
      </c>
      <c r="B587" s="26">
        <v>4167.87</v>
      </c>
      <c r="C587" s="28">
        <f t="shared" si="19"/>
        <v>-1.6099999999996726</v>
      </c>
      <c r="D587" s="28">
        <f t="shared" si="18"/>
        <v>1.5963149999995963</v>
      </c>
    </row>
    <row r="588" spans="1:4">
      <c r="A588" s="25">
        <v>45051</v>
      </c>
      <c r="B588" s="26">
        <v>4119.58</v>
      </c>
      <c r="C588" s="28">
        <f t="shared" si="19"/>
        <v>-48.289999999999964</v>
      </c>
      <c r="D588" s="28">
        <f t="shared" si="18"/>
        <v>386.00611499999945</v>
      </c>
    </row>
    <row r="589" spans="1:4">
      <c r="A589" s="25">
        <v>45054</v>
      </c>
      <c r="B589" s="26">
        <v>4090.75</v>
      </c>
      <c r="C589" s="28">
        <f t="shared" si="19"/>
        <v>-28.829999999999927</v>
      </c>
      <c r="D589" s="28">
        <f t="shared" si="18"/>
        <v>146.29783499999931</v>
      </c>
    </row>
    <row r="590" spans="1:4">
      <c r="A590" s="25">
        <v>45055</v>
      </c>
      <c r="B590" s="26">
        <v>4061.22</v>
      </c>
      <c r="C590" s="28">
        <f t="shared" si="19"/>
        <v>-29.5300000000002</v>
      </c>
      <c r="D590" s="28">
        <f t="shared" si="18"/>
        <v>152.95063500000191</v>
      </c>
    </row>
    <row r="591" spans="1:4">
      <c r="A591" s="25">
        <v>45056</v>
      </c>
      <c r="B591" s="26">
        <v>4136.25</v>
      </c>
      <c r="C591" s="28">
        <f t="shared" si="19"/>
        <v>75.0300000000002</v>
      </c>
      <c r="D591" s="28">
        <f t="shared" si="18"/>
        <v>788.15263500000435</v>
      </c>
    </row>
    <row r="592" spans="1:4">
      <c r="A592" s="25">
        <v>45057</v>
      </c>
      <c r="B592" s="26">
        <v>4138.12</v>
      </c>
      <c r="C592" s="28">
        <f t="shared" si="19"/>
        <v>1.8699999999998909</v>
      </c>
      <c r="D592" s="28">
        <f t="shared" si="18"/>
        <v>-0.87796499999997935</v>
      </c>
    </row>
    <row r="593" spans="1:4">
      <c r="A593" s="25">
        <v>45058</v>
      </c>
      <c r="B593" s="26">
        <v>4119.17</v>
      </c>
      <c r="C593" s="28">
        <f t="shared" si="19"/>
        <v>-18.949999999999818</v>
      </c>
      <c r="D593" s="28">
        <f t="shared" si="18"/>
        <v>68.077874999998826</v>
      </c>
    </row>
    <row r="594" spans="1:4">
      <c r="A594" s="25">
        <v>45061</v>
      </c>
      <c r="B594" s="26">
        <v>4137.6400000000003</v>
      </c>
      <c r="C594" s="28">
        <f t="shared" si="19"/>
        <v>18.470000000000255</v>
      </c>
      <c r="D594" s="28">
        <f t="shared" si="18"/>
        <v>37.318635000001223</v>
      </c>
    </row>
    <row r="595" spans="1:4">
      <c r="A595" s="25">
        <v>45062</v>
      </c>
      <c r="B595" s="26">
        <v>4130.62</v>
      </c>
      <c r="C595" s="28">
        <f t="shared" si="19"/>
        <v>-7.0200000000004366</v>
      </c>
      <c r="D595" s="28">
        <f t="shared" si="18"/>
        <v>12.657060000001247</v>
      </c>
    </row>
    <row r="596" spans="1:4">
      <c r="A596" s="25">
        <v>45063</v>
      </c>
      <c r="B596" s="26">
        <v>4124.08</v>
      </c>
      <c r="C596" s="28">
        <f t="shared" si="19"/>
        <v>-6.5399999999999636</v>
      </c>
      <c r="D596" s="28">
        <f t="shared" si="18"/>
        <v>11.320739999999901</v>
      </c>
    </row>
    <row r="597" spans="1:4">
      <c r="A597" s="25">
        <v>45064</v>
      </c>
      <c r="B597" s="26">
        <v>4136.28</v>
      </c>
      <c r="C597" s="28">
        <f t="shared" si="19"/>
        <v>12.199999999999818</v>
      </c>
      <c r="D597" s="28">
        <f t="shared" si="18"/>
        <v>13.175999999999473</v>
      </c>
    </row>
    <row r="598" spans="1:4">
      <c r="A598" s="25">
        <v>45065</v>
      </c>
      <c r="B598" s="26">
        <v>4109.8999999999996</v>
      </c>
      <c r="C598" s="28">
        <f t="shared" si="19"/>
        <v>-26.380000000000109</v>
      </c>
      <c r="D598" s="28">
        <f t="shared" si="18"/>
        <v>124.17066000000095</v>
      </c>
    </row>
    <row r="599" spans="1:4">
      <c r="A599" s="25">
        <v>45068</v>
      </c>
      <c r="B599" s="26">
        <v>4158.7700000000004</v>
      </c>
      <c r="C599" s="28">
        <f t="shared" si="19"/>
        <v>48.8700000000008</v>
      </c>
      <c r="D599" s="28">
        <f t="shared" si="18"/>
        <v>321.58903500001111</v>
      </c>
    </row>
    <row r="600" spans="1:4">
      <c r="A600" s="25">
        <v>45069</v>
      </c>
      <c r="B600" s="26">
        <v>4198.05</v>
      </c>
      <c r="C600" s="28">
        <f t="shared" si="19"/>
        <v>39.279999999999745</v>
      </c>
      <c r="D600" s="28">
        <f t="shared" si="18"/>
        <v>201.97775999999718</v>
      </c>
    </row>
    <row r="601" spans="1:4">
      <c r="A601" s="25">
        <v>45070</v>
      </c>
      <c r="B601" s="26">
        <v>4191.9799999999996</v>
      </c>
      <c r="C601" s="28">
        <f t="shared" si="19"/>
        <v>-6.0700000000006185</v>
      </c>
      <c r="D601" s="28">
        <f t="shared" si="18"/>
        <v>10.079235000001589</v>
      </c>
    </row>
    <row r="602" spans="1:4">
      <c r="A602" s="25">
        <v>45071</v>
      </c>
      <c r="B602" s="26">
        <v>4192.63</v>
      </c>
      <c r="C602" s="28">
        <f t="shared" si="19"/>
        <v>0.6500000000005457</v>
      </c>
      <c r="D602" s="28">
        <f t="shared" si="18"/>
        <v>-0.42412500000030284</v>
      </c>
    </row>
    <row r="603" spans="1:4">
      <c r="A603" s="25">
        <v>45072</v>
      </c>
      <c r="B603" s="26">
        <v>4145.58</v>
      </c>
      <c r="C603" s="28">
        <f t="shared" si="19"/>
        <v>-47.050000000000182</v>
      </c>
      <c r="D603" s="28">
        <f t="shared" si="18"/>
        <v>367.34287500000272</v>
      </c>
    </row>
    <row r="604" spans="1:4">
      <c r="A604" s="25">
        <v>45076</v>
      </c>
      <c r="B604" s="26">
        <v>4115.24</v>
      </c>
      <c r="C604" s="28">
        <f t="shared" si="19"/>
        <v>-30.340000000000146</v>
      </c>
      <c r="D604" s="28">
        <f t="shared" si="18"/>
        <v>160.83234000000144</v>
      </c>
    </row>
    <row r="605" spans="1:4">
      <c r="A605" s="25">
        <v>45077</v>
      </c>
      <c r="B605" s="26">
        <v>4151.28</v>
      </c>
      <c r="C605" s="28">
        <f t="shared" si="19"/>
        <v>36.039999999999964</v>
      </c>
      <c r="D605" s="28">
        <f t="shared" si="18"/>
        <v>167.80223999999964</v>
      </c>
    </row>
    <row r="606" spans="1:4">
      <c r="A606" s="25">
        <v>45078</v>
      </c>
      <c r="B606" s="26">
        <v>4205.45</v>
      </c>
      <c r="C606" s="28">
        <f t="shared" si="19"/>
        <v>54.170000000000073</v>
      </c>
      <c r="D606" s="28">
        <f t="shared" si="18"/>
        <v>399.53083500000116</v>
      </c>
    </row>
    <row r="607" spans="1:4">
      <c r="A607" s="25">
        <v>45079</v>
      </c>
      <c r="B607" s="26">
        <v>4205.5200000000004</v>
      </c>
      <c r="C607" s="28">
        <f t="shared" si="19"/>
        <v>7.0000000000618456E-2</v>
      </c>
      <c r="D607" s="28">
        <f t="shared" si="18"/>
        <v>-5.1765000000450853E-2</v>
      </c>
    </row>
    <row r="608" spans="1:4">
      <c r="A608" s="25">
        <v>45082</v>
      </c>
      <c r="B608" s="26">
        <v>4179.83</v>
      </c>
      <c r="C608" s="28">
        <f t="shared" si="19"/>
        <v>-25.690000000000509</v>
      </c>
      <c r="D608" s="28">
        <f t="shared" si="18"/>
        <v>118.2639150000043</v>
      </c>
    </row>
    <row r="609" spans="1:4">
      <c r="A609" s="25">
        <v>45083</v>
      </c>
      <c r="B609" s="26">
        <v>4221.0200000000004</v>
      </c>
      <c r="C609" s="28">
        <f t="shared" si="19"/>
        <v>41.190000000000509</v>
      </c>
      <c r="D609" s="28">
        <f t="shared" si="18"/>
        <v>223.59991500000592</v>
      </c>
    </row>
    <row r="610" spans="1:4">
      <c r="A610" s="25">
        <v>45084</v>
      </c>
      <c r="B610" s="26">
        <v>4282.37</v>
      </c>
      <c r="C610" s="28">
        <f t="shared" si="19"/>
        <v>61.349999999999454</v>
      </c>
      <c r="D610" s="28">
        <f t="shared" si="18"/>
        <v>518.56087499999035</v>
      </c>
    </row>
    <row r="611" spans="1:4">
      <c r="A611" s="25">
        <v>45085</v>
      </c>
      <c r="B611" s="26">
        <v>4273.79</v>
      </c>
      <c r="C611" s="28">
        <f t="shared" si="19"/>
        <v>-8.5799999999999272</v>
      </c>
      <c r="D611" s="28">
        <f t="shared" si="18"/>
        <v>17.477459999999759</v>
      </c>
    </row>
    <row r="612" spans="1:4">
      <c r="A612" s="25">
        <v>45086</v>
      </c>
      <c r="B612" s="26">
        <v>4283.8500000000004</v>
      </c>
      <c r="C612" s="28">
        <f t="shared" si="19"/>
        <v>10.0600000000004</v>
      </c>
      <c r="D612" s="28">
        <f t="shared" si="18"/>
        <v>7.6355400000009066</v>
      </c>
    </row>
    <row r="613" spans="1:4">
      <c r="A613" s="25">
        <v>45089</v>
      </c>
      <c r="B613" s="26">
        <v>4267.5200000000004</v>
      </c>
      <c r="C613" s="28">
        <f t="shared" si="19"/>
        <v>-16.329999999999927</v>
      </c>
      <c r="D613" s="28">
        <f t="shared" si="18"/>
        <v>52.24783499999959</v>
      </c>
    </row>
    <row r="614" spans="1:4">
      <c r="A614" s="25">
        <v>45090</v>
      </c>
      <c r="B614" s="26">
        <v>4293.93</v>
      </c>
      <c r="C614" s="28">
        <f t="shared" si="19"/>
        <v>26.409999999999854</v>
      </c>
      <c r="D614" s="28">
        <f t="shared" si="18"/>
        <v>84.815714999998946</v>
      </c>
    </row>
    <row r="615" spans="1:4">
      <c r="A615" s="25">
        <v>45091</v>
      </c>
      <c r="B615" s="26">
        <v>4298.8599999999997</v>
      </c>
      <c r="C615" s="28">
        <f t="shared" si="19"/>
        <v>4.9299999999993815</v>
      </c>
      <c r="D615" s="28">
        <f t="shared" si="18"/>
        <v>-5.1765000000450812E-2</v>
      </c>
    </row>
    <row r="616" spans="1:4">
      <c r="A616" s="25">
        <v>45092</v>
      </c>
      <c r="B616" s="26">
        <v>4338.93</v>
      </c>
      <c r="C616" s="28">
        <f t="shared" si="19"/>
        <v>40.070000000000618</v>
      </c>
      <c r="D616" s="28">
        <f t="shared" si="18"/>
        <v>210.78823500000698</v>
      </c>
    </row>
    <row r="617" spans="1:4">
      <c r="A617" s="25">
        <v>45093</v>
      </c>
      <c r="B617" s="26">
        <v>4369.01</v>
      </c>
      <c r="C617" s="28">
        <f t="shared" si="19"/>
        <v>30.079999999999927</v>
      </c>
      <c r="D617" s="28">
        <f t="shared" si="18"/>
        <v>113.16095999999939</v>
      </c>
    </row>
    <row r="618" spans="1:4">
      <c r="A618" s="25">
        <v>45097</v>
      </c>
      <c r="B618" s="26">
        <v>4372.59</v>
      </c>
      <c r="C618" s="28">
        <f t="shared" si="19"/>
        <v>3.5799999999999272</v>
      </c>
      <c r="D618" s="28">
        <f t="shared" si="18"/>
        <v>-0.76254000000002353</v>
      </c>
    </row>
    <row r="619" spans="1:4">
      <c r="A619" s="25">
        <v>45098</v>
      </c>
      <c r="B619" s="26">
        <v>4425.84</v>
      </c>
      <c r="C619" s="28">
        <f t="shared" si="19"/>
        <v>53.25</v>
      </c>
      <c r="D619" s="28">
        <f t="shared" si="18"/>
        <v>385.39687499999997</v>
      </c>
    </row>
    <row r="620" spans="1:4">
      <c r="A620" s="25">
        <v>45099</v>
      </c>
      <c r="B620" s="26">
        <v>4409.59</v>
      </c>
      <c r="C620" s="28">
        <f t="shared" si="19"/>
        <v>-16.25</v>
      </c>
      <c r="D620" s="28">
        <f t="shared" si="18"/>
        <v>51.796875</v>
      </c>
    </row>
    <row r="621" spans="1:4">
      <c r="A621" s="25">
        <v>45100</v>
      </c>
      <c r="B621" s="26">
        <v>4388.71</v>
      </c>
      <c r="C621" s="28">
        <f t="shared" si="19"/>
        <v>-20.880000000000109</v>
      </c>
      <c r="D621" s="28">
        <f t="shared" si="18"/>
        <v>81.056160000000759</v>
      </c>
    </row>
    <row r="622" spans="1:4">
      <c r="A622" s="25">
        <v>45103</v>
      </c>
      <c r="B622" s="26">
        <v>4365.6899999999996</v>
      </c>
      <c r="C622" s="28">
        <f t="shared" si="19"/>
        <v>-23.020000000000437</v>
      </c>
      <c r="D622" s="28">
        <f t="shared" si="18"/>
        <v>96.753060000003344</v>
      </c>
    </row>
    <row r="623" spans="1:4">
      <c r="A623" s="25">
        <v>45104</v>
      </c>
      <c r="B623" s="26">
        <v>4381.8900000000003</v>
      </c>
      <c r="C623" s="28">
        <f t="shared" si="19"/>
        <v>16.200000000000728</v>
      </c>
      <c r="D623" s="28">
        <f t="shared" si="18"/>
        <v>27.216000000002992</v>
      </c>
    </row>
    <row r="624" spans="1:4">
      <c r="A624" s="25">
        <v>45105</v>
      </c>
      <c r="B624" s="26">
        <v>4348.33</v>
      </c>
      <c r="C624" s="28">
        <f t="shared" si="19"/>
        <v>-33.5600000000004</v>
      </c>
      <c r="D624" s="28">
        <f t="shared" si="18"/>
        <v>194.11104000000432</v>
      </c>
    </row>
    <row r="625" spans="1:4">
      <c r="A625" s="25">
        <v>45106</v>
      </c>
      <c r="B625" s="26">
        <v>4328.82</v>
      </c>
      <c r="C625" s="28">
        <f t="shared" si="19"/>
        <v>-19.510000000000218</v>
      </c>
      <c r="D625" s="28">
        <f t="shared" si="18"/>
        <v>71.728515000001437</v>
      </c>
    </row>
    <row r="626" spans="1:4">
      <c r="A626" s="25">
        <v>45107</v>
      </c>
      <c r="B626" s="26">
        <v>4378.41</v>
      </c>
      <c r="C626" s="28">
        <f t="shared" si="19"/>
        <v>49.590000000000146</v>
      </c>
      <c r="D626" s="28">
        <f t="shared" si="18"/>
        <v>331.68271500000202</v>
      </c>
    </row>
    <row r="627" spans="1:4">
      <c r="A627" s="25">
        <v>45110</v>
      </c>
      <c r="B627" s="26">
        <v>4376.8599999999997</v>
      </c>
      <c r="C627" s="28">
        <f t="shared" si="19"/>
        <v>-1.5500000000001819</v>
      </c>
      <c r="D627" s="28">
        <f t="shared" si="18"/>
        <v>1.5228750000002209</v>
      </c>
    </row>
    <row r="628" spans="1:4">
      <c r="A628" s="25">
        <v>45112</v>
      </c>
      <c r="B628" s="26">
        <v>4396.4399999999996</v>
      </c>
      <c r="C628" s="28">
        <f t="shared" si="19"/>
        <v>19.579999999999927</v>
      </c>
      <c r="D628" s="28">
        <f t="shared" si="18"/>
        <v>42.821459999999625</v>
      </c>
    </row>
    <row r="629" spans="1:4">
      <c r="A629" s="25">
        <v>45113</v>
      </c>
      <c r="B629" s="26">
        <v>4450.38</v>
      </c>
      <c r="C629" s="28">
        <f t="shared" si="19"/>
        <v>53.940000000000509</v>
      </c>
      <c r="D629" s="28">
        <f t="shared" si="18"/>
        <v>395.97354000000786</v>
      </c>
    </row>
    <row r="630" spans="1:4">
      <c r="A630" s="25">
        <v>45114</v>
      </c>
      <c r="B630" s="26">
        <v>4455.59</v>
      </c>
      <c r="C630" s="28">
        <f t="shared" si="19"/>
        <v>5.2100000000000364</v>
      </c>
      <c r="D630" s="28">
        <f t="shared" si="18"/>
        <v>0.1641150000000291</v>
      </c>
    </row>
    <row r="631" spans="1:4">
      <c r="A631" s="25">
        <v>45117</v>
      </c>
      <c r="B631" s="26">
        <v>4446.82</v>
      </c>
      <c r="C631" s="28">
        <f t="shared" si="19"/>
        <v>-8.7700000000004366</v>
      </c>
      <c r="D631" s="28">
        <f t="shared" si="18"/>
        <v>18.114435000001475</v>
      </c>
    </row>
    <row r="632" spans="1:4">
      <c r="A632" s="25">
        <v>45118</v>
      </c>
      <c r="B632" s="26">
        <v>4411.59</v>
      </c>
      <c r="C632" s="28">
        <f t="shared" si="19"/>
        <v>-35.229999999999563</v>
      </c>
      <c r="D632" s="28">
        <f t="shared" si="18"/>
        <v>212.59543499999506</v>
      </c>
    </row>
    <row r="633" spans="1:4">
      <c r="A633" s="25">
        <v>45119</v>
      </c>
      <c r="B633" s="26">
        <v>4398.95</v>
      </c>
      <c r="C633" s="28">
        <f t="shared" si="19"/>
        <v>-12.640000000000327</v>
      </c>
      <c r="D633" s="28">
        <f t="shared" si="18"/>
        <v>33.445440000001483</v>
      </c>
    </row>
    <row r="634" spans="1:4">
      <c r="A634" s="25">
        <v>45120</v>
      </c>
      <c r="B634" s="26">
        <v>4409.53</v>
      </c>
      <c r="C634" s="28">
        <f t="shared" si="19"/>
        <v>10.579999999999927</v>
      </c>
      <c r="D634" s="28">
        <f t="shared" si="18"/>
        <v>8.8554599999998231</v>
      </c>
    </row>
    <row r="635" spans="1:4">
      <c r="A635" s="25">
        <v>45121</v>
      </c>
      <c r="B635" s="26">
        <v>4439.26</v>
      </c>
      <c r="C635" s="28">
        <f t="shared" si="19"/>
        <v>29.730000000000473</v>
      </c>
      <c r="D635" s="28">
        <f t="shared" si="18"/>
        <v>110.28343500000386</v>
      </c>
    </row>
    <row r="636" spans="1:4">
      <c r="A636" s="25">
        <v>45124</v>
      </c>
      <c r="B636" s="26">
        <v>4472.16</v>
      </c>
      <c r="C636" s="28">
        <f t="shared" si="19"/>
        <v>32.899999999999636</v>
      </c>
      <c r="D636" s="28">
        <f t="shared" si="18"/>
        <v>137.68649999999667</v>
      </c>
    </row>
    <row r="637" spans="1:4">
      <c r="A637" s="25">
        <v>45125</v>
      </c>
      <c r="B637" s="26">
        <v>4510.04</v>
      </c>
      <c r="C637" s="28">
        <f t="shared" si="19"/>
        <v>37.880000000000109</v>
      </c>
      <c r="D637" s="28">
        <f t="shared" si="18"/>
        <v>186.82416000000117</v>
      </c>
    </row>
    <row r="638" spans="1:4">
      <c r="A638" s="25">
        <v>45126</v>
      </c>
      <c r="B638" s="26">
        <v>4505.42</v>
      </c>
      <c r="C638" s="28">
        <f t="shared" si="19"/>
        <v>-4.6199999999998909</v>
      </c>
      <c r="D638" s="28">
        <f t="shared" si="18"/>
        <v>6.6666599999997667</v>
      </c>
    </row>
    <row r="639" spans="1:4">
      <c r="A639" s="25">
        <v>45127</v>
      </c>
      <c r="B639" s="26">
        <v>4522.79</v>
      </c>
      <c r="C639" s="28">
        <f t="shared" si="19"/>
        <v>17.369999999999891</v>
      </c>
      <c r="D639" s="28">
        <f t="shared" si="18"/>
        <v>32.230034999999511</v>
      </c>
    </row>
    <row r="640" spans="1:4">
      <c r="A640" s="25">
        <v>45128</v>
      </c>
      <c r="B640" s="26">
        <v>4554.9799999999996</v>
      </c>
      <c r="C640" s="28">
        <f t="shared" si="19"/>
        <v>32.1899999999996</v>
      </c>
      <c r="D640" s="28">
        <f t="shared" si="18"/>
        <v>131.28691499999641</v>
      </c>
    </row>
    <row r="641" spans="1:4">
      <c r="A641" s="25">
        <v>45131</v>
      </c>
      <c r="B641" s="26">
        <v>4565.72</v>
      </c>
      <c r="C641" s="28">
        <f t="shared" si="19"/>
        <v>10.740000000000691</v>
      </c>
      <c r="D641" s="28">
        <f t="shared" si="18"/>
        <v>9.247140000001707</v>
      </c>
    </row>
    <row r="642" spans="1:4">
      <c r="A642" s="25">
        <v>45132</v>
      </c>
      <c r="B642" s="26">
        <v>4534.87</v>
      </c>
      <c r="C642" s="28">
        <f t="shared" si="19"/>
        <v>-30.850000000000364</v>
      </c>
      <c r="D642" s="28">
        <f t="shared" si="18"/>
        <v>165.89587500000363</v>
      </c>
    </row>
    <row r="643" spans="1:4">
      <c r="A643" s="25">
        <v>45133</v>
      </c>
      <c r="B643" s="26">
        <v>4536.34</v>
      </c>
      <c r="C643" s="28">
        <f t="shared" si="19"/>
        <v>1.4700000000002547</v>
      </c>
      <c r="D643" s="28">
        <f t="shared" ref="D643:D706" si="20">$G$1*C643+0.5*$G$2*C643^2</f>
        <v>-0.7783650000000788</v>
      </c>
    </row>
    <row r="644" spans="1:4">
      <c r="A644" s="25">
        <v>45134</v>
      </c>
      <c r="B644" s="26">
        <v>4554.6400000000003</v>
      </c>
      <c r="C644" s="28">
        <f t="shared" ref="C644:C707" si="21">B644-B643</f>
        <v>18.300000000000182</v>
      </c>
      <c r="D644" s="28">
        <f t="shared" si="20"/>
        <v>36.508500000000858</v>
      </c>
    </row>
    <row r="645" spans="1:4">
      <c r="A645" s="25">
        <v>45135</v>
      </c>
      <c r="B645" s="26">
        <v>4567.46</v>
      </c>
      <c r="C645" s="28">
        <f t="shared" si="21"/>
        <v>12.819999999999709</v>
      </c>
      <c r="D645" s="28">
        <f t="shared" si="20"/>
        <v>15.0378599999991</v>
      </c>
    </row>
    <row r="646" spans="1:4">
      <c r="A646" s="25">
        <v>45138</v>
      </c>
      <c r="B646" s="26">
        <v>4566.75</v>
      </c>
      <c r="C646" s="28">
        <f t="shared" si="21"/>
        <v>-0.71000000000003638</v>
      </c>
      <c r="D646" s="28">
        <f t="shared" si="20"/>
        <v>0.60811500000003504</v>
      </c>
    </row>
    <row r="647" spans="1:4">
      <c r="A647" s="25">
        <v>45139</v>
      </c>
      <c r="B647" s="26">
        <v>4537.41</v>
      </c>
      <c r="C647" s="28">
        <f t="shared" si="21"/>
        <v>-29.340000000000146</v>
      </c>
      <c r="D647" s="28">
        <f t="shared" si="20"/>
        <v>151.13034000000138</v>
      </c>
    </row>
    <row r="648" spans="1:4">
      <c r="A648" s="25">
        <v>45140</v>
      </c>
      <c r="B648" s="26">
        <v>4582.2299999999996</v>
      </c>
      <c r="C648" s="28">
        <f t="shared" si="21"/>
        <v>44.819999999999709</v>
      </c>
      <c r="D648" s="28">
        <f t="shared" si="20"/>
        <v>267.7098599999963</v>
      </c>
    </row>
    <row r="649" spans="1:4">
      <c r="A649" s="25">
        <v>45141</v>
      </c>
      <c r="B649" s="26">
        <v>4588.96</v>
      </c>
      <c r="C649" s="28">
        <f t="shared" si="21"/>
        <v>6.7300000000004729</v>
      </c>
      <c r="D649" s="28">
        <f t="shared" si="20"/>
        <v>1.7464350000005995</v>
      </c>
    </row>
    <row r="650" spans="1:4">
      <c r="A650" s="25">
        <v>45142</v>
      </c>
      <c r="B650" s="26">
        <v>4576.7299999999996</v>
      </c>
      <c r="C650" s="28">
        <f t="shared" si="21"/>
        <v>-12.230000000000473</v>
      </c>
      <c r="D650" s="28">
        <f t="shared" si="20"/>
        <v>31.608435000002089</v>
      </c>
    </row>
    <row r="651" spans="1:4">
      <c r="A651" s="25">
        <v>45145</v>
      </c>
      <c r="B651" s="26">
        <v>4513.3900000000003</v>
      </c>
      <c r="C651" s="28">
        <f t="shared" si="21"/>
        <v>-63.339999999999236</v>
      </c>
      <c r="D651" s="28">
        <f t="shared" si="20"/>
        <v>649.29833999998493</v>
      </c>
    </row>
    <row r="652" spans="1:4">
      <c r="A652" s="25">
        <v>45146</v>
      </c>
      <c r="B652" s="26">
        <v>4501.8900000000003</v>
      </c>
      <c r="C652" s="28">
        <f t="shared" si="21"/>
        <v>-11.5</v>
      </c>
      <c r="D652" s="28">
        <f t="shared" si="20"/>
        <v>28.462499999999999</v>
      </c>
    </row>
    <row r="653" spans="1:4">
      <c r="A653" s="25">
        <v>45147</v>
      </c>
      <c r="B653" s="26">
        <v>4478.03</v>
      </c>
      <c r="C653" s="28">
        <f t="shared" si="21"/>
        <v>-23.860000000000582</v>
      </c>
      <c r="D653" s="28">
        <f t="shared" si="20"/>
        <v>103.28994000000461</v>
      </c>
    </row>
    <row r="654" spans="1:4">
      <c r="A654" s="25">
        <v>45148</v>
      </c>
      <c r="B654" s="26">
        <v>4518.4399999999996</v>
      </c>
      <c r="C654" s="28">
        <f t="shared" si="21"/>
        <v>40.409999999999854</v>
      </c>
      <c r="D654" s="28">
        <f t="shared" si="20"/>
        <v>214.63771499999834</v>
      </c>
    </row>
    <row r="655" spans="1:4">
      <c r="A655" s="25">
        <v>45149</v>
      </c>
      <c r="B655" s="26">
        <v>4499.38</v>
      </c>
      <c r="C655" s="28">
        <f t="shared" si="21"/>
        <v>-19.059999999999491</v>
      </c>
      <c r="D655" s="28">
        <f t="shared" si="20"/>
        <v>68.78753999999671</v>
      </c>
    </row>
    <row r="656" spans="1:4">
      <c r="A656" s="25">
        <v>45152</v>
      </c>
      <c r="B656" s="26">
        <v>4467.71</v>
      </c>
      <c r="C656" s="28">
        <f t="shared" si="21"/>
        <v>-31.670000000000073</v>
      </c>
      <c r="D656" s="28">
        <f t="shared" si="20"/>
        <v>174.20083500000075</v>
      </c>
    </row>
    <row r="657" spans="1:4">
      <c r="A657" s="25">
        <v>45153</v>
      </c>
      <c r="B657" s="26">
        <v>4468.83</v>
      </c>
      <c r="C657" s="28">
        <f t="shared" si="21"/>
        <v>1.1199999999998909</v>
      </c>
      <c r="D657" s="28">
        <f t="shared" si="20"/>
        <v>-0.65183999999995479</v>
      </c>
    </row>
    <row r="658" spans="1:4">
      <c r="A658" s="25">
        <v>45154</v>
      </c>
      <c r="B658" s="26">
        <v>4464.05</v>
      </c>
      <c r="C658" s="28">
        <f t="shared" si="21"/>
        <v>-4.7799999999997453</v>
      </c>
      <c r="D658" s="28">
        <f t="shared" si="20"/>
        <v>7.0122599999994435</v>
      </c>
    </row>
    <row r="659" spans="1:4">
      <c r="A659" s="25">
        <v>45155</v>
      </c>
      <c r="B659" s="26">
        <v>4489.72</v>
      </c>
      <c r="C659" s="28">
        <f t="shared" si="21"/>
        <v>25.670000000000073</v>
      </c>
      <c r="D659" s="28">
        <f t="shared" si="20"/>
        <v>79.589835000000505</v>
      </c>
    </row>
    <row r="660" spans="1:4">
      <c r="A660" s="25">
        <v>45156</v>
      </c>
      <c r="B660" s="26">
        <v>4437.8599999999997</v>
      </c>
      <c r="C660" s="28">
        <f t="shared" si="21"/>
        <v>-51.860000000000582</v>
      </c>
      <c r="D660" s="28">
        <f t="shared" si="20"/>
        <v>442.31394000000944</v>
      </c>
    </row>
    <row r="661" spans="1:4">
      <c r="A661" s="25">
        <v>45159</v>
      </c>
      <c r="B661" s="26">
        <v>4404.33</v>
      </c>
      <c r="C661" s="28">
        <f t="shared" si="21"/>
        <v>-33.529999999999745</v>
      </c>
      <c r="D661" s="28">
        <f t="shared" si="20"/>
        <v>193.78663499999723</v>
      </c>
    </row>
    <row r="662" spans="1:4">
      <c r="A662" s="25">
        <v>45160</v>
      </c>
      <c r="B662" s="26">
        <v>4370.3599999999997</v>
      </c>
      <c r="C662" s="28">
        <f t="shared" si="21"/>
        <v>-33.970000000000255</v>
      </c>
      <c r="D662" s="28">
        <f t="shared" si="20"/>
        <v>198.57163500000277</v>
      </c>
    </row>
    <row r="663" spans="1:4">
      <c r="A663" s="25">
        <v>45161</v>
      </c>
      <c r="B663" s="26">
        <v>4369.71</v>
      </c>
      <c r="C663" s="28">
        <f t="shared" si="21"/>
        <v>-0.6499999999996362</v>
      </c>
      <c r="D663" s="28">
        <f t="shared" si="20"/>
        <v>0.55087499999965617</v>
      </c>
    </row>
    <row r="664" spans="1:4">
      <c r="A664" s="25">
        <v>45162</v>
      </c>
      <c r="B664" s="26">
        <v>4399.7700000000004</v>
      </c>
      <c r="C664" s="28">
        <f t="shared" si="21"/>
        <v>30.0600000000004</v>
      </c>
      <c r="D664" s="28">
        <f t="shared" si="20"/>
        <v>112.9955400000033</v>
      </c>
    </row>
    <row r="665" spans="1:4">
      <c r="A665" s="25">
        <v>45163</v>
      </c>
      <c r="B665" s="26">
        <v>4387.55</v>
      </c>
      <c r="C665" s="28">
        <f t="shared" si="21"/>
        <v>-12.220000000000255</v>
      </c>
      <c r="D665" s="28">
        <f t="shared" si="20"/>
        <v>31.564260000001124</v>
      </c>
    </row>
    <row r="666" spans="1:4">
      <c r="A666" s="25">
        <v>45166</v>
      </c>
      <c r="B666" s="26">
        <v>4436.01</v>
      </c>
      <c r="C666" s="28">
        <f t="shared" si="21"/>
        <v>48.460000000000036</v>
      </c>
      <c r="D666" s="28">
        <f t="shared" si="20"/>
        <v>315.91074000000049</v>
      </c>
    </row>
    <row r="667" spans="1:4">
      <c r="A667" s="25">
        <v>45167</v>
      </c>
      <c r="B667" s="26">
        <v>4376.3100000000004</v>
      </c>
      <c r="C667" s="28">
        <f t="shared" si="21"/>
        <v>-59.699999999999818</v>
      </c>
      <c r="D667" s="28">
        <f t="shared" si="20"/>
        <v>579.38849999999661</v>
      </c>
    </row>
    <row r="668" spans="1:4">
      <c r="A668" s="25">
        <v>45168</v>
      </c>
      <c r="B668" s="26">
        <v>4405.71</v>
      </c>
      <c r="C668" s="28">
        <f t="shared" si="21"/>
        <v>29.399999999999636</v>
      </c>
      <c r="D668" s="28">
        <f t="shared" si="20"/>
        <v>107.60399999999706</v>
      </c>
    </row>
    <row r="669" spans="1:4">
      <c r="A669" s="25">
        <v>45169</v>
      </c>
      <c r="B669" s="26">
        <v>4433.3100000000004</v>
      </c>
      <c r="C669" s="28">
        <f t="shared" si="21"/>
        <v>27.600000000000364</v>
      </c>
      <c r="D669" s="28">
        <f t="shared" si="20"/>
        <v>93.564000000002736</v>
      </c>
    </row>
    <row r="670" spans="1:4">
      <c r="A670" s="25">
        <v>45170</v>
      </c>
      <c r="B670" s="26">
        <v>4497.63</v>
      </c>
      <c r="C670" s="28">
        <f t="shared" si="21"/>
        <v>64.319999999999709</v>
      </c>
      <c r="D670" s="28">
        <f t="shared" si="20"/>
        <v>572.31935999999462</v>
      </c>
    </row>
    <row r="671" spans="1:4">
      <c r="A671" s="25">
        <v>45174</v>
      </c>
      <c r="B671" s="26">
        <v>4514.87</v>
      </c>
      <c r="C671" s="28">
        <f t="shared" si="21"/>
        <v>17.239999999999782</v>
      </c>
      <c r="D671" s="28">
        <f t="shared" si="20"/>
        <v>31.652639999999039</v>
      </c>
    </row>
    <row r="672" spans="1:4">
      <c r="A672" s="25">
        <v>45175</v>
      </c>
      <c r="B672" s="26">
        <v>4507.66</v>
      </c>
      <c r="C672" s="28">
        <f t="shared" si="21"/>
        <v>-7.2100000000000364</v>
      </c>
      <c r="D672" s="28">
        <f t="shared" si="20"/>
        <v>13.205115000000106</v>
      </c>
    </row>
    <row r="673" spans="1:4">
      <c r="A673" s="25">
        <v>45176</v>
      </c>
      <c r="B673" s="26">
        <v>4515.7700000000004</v>
      </c>
      <c r="C673" s="28">
        <f t="shared" si="21"/>
        <v>8.1100000000005821</v>
      </c>
      <c r="D673" s="28">
        <f t="shared" si="20"/>
        <v>3.7833150000009805</v>
      </c>
    </row>
    <row r="674" spans="1:4">
      <c r="A674" s="25">
        <v>45177</v>
      </c>
      <c r="B674" s="26">
        <v>4496.83</v>
      </c>
      <c r="C674" s="28">
        <f t="shared" si="21"/>
        <v>-18.940000000000509</v>
      </c>
      <c r="D674" s="28">
        <f t="shared" si="20"/>
        <v>68.013540000003275</v>
      </c>
    </row>
    <row r="675" spans="1:4">
      <c r="A675" s="25">
        <v>45180</v>
      </c>
      <c r="B675" s="26">
        <v>4465.4799999999996</v>
      </c>
      <c r="C675" s="28">
        <f t="shared" si="21"/>
        <v>-31.350000000000364</v>
      </c>
      <c r="D675" s="28">
        <f t="shared" si="20"/>
        <v>170.9358750000037</v>
      </c>
    </row>
    <row r="676" spans="1:4">
      <c r="A676" s="25">
        <v>45181</v>
      </c>
      <c r="B676" s="26">
        <v>4451.1400000000003</v>
      </c>
      <c r="C676" s="28">
        <f t="shared" si="21"/>
        <v>-14.339999999999236</v>
      </c>
      <c r="D676" s="28">
        <f t="shared" si="20"/>
        <v>41.600339999996137</v>
      </c>
    </row>
    <row r="677" spans="1:4">
      <c r="A677" s="25">
        <v>45182</v>
      </c>
      <c r="B677" s="26">
        <v>4457.49</v>
      </c>
      <c r="C677" s="28">
        <f t="shared" si="21"/>
        <v>6.3499999999994543</v>
      </c>
      <c r="D677" s="28">
        <f t="shared" si="20"/>
        <v>1.2858749999993693</v>
      </c>
    </row>
    <row r="678" spans="1:4">
      <c r="A678" s="25">
        <v>45183</v>
      </c>
      <c r="B678" s="26">
        <v>4487.46</v>
      </c>
      <c r="C678" s="28">
        <f t="shared" si="21"/>
        <v>29.970000000000255</v>
      </c>
      <c r="D678" s="28">
        <f t="shared" si="20"/>
        <v>112.2526350000021</v>
      </c>
    </row>
    <row r="679" spans="1:4">
      <c r="A679" s="25">
        <v>45184</v>
      </c>
      <c r="B679" s="26">
        <v>4461.8999999999996</v>
      </c>
      <c r="C679" s="28">
        <f t="shared" si="21"/>
        <v>-25.5600000000004</v>
      </c>
      <c r="D679" s="28">
        <f t="shared" si="20"/>
        <v>117.16704000000335</v>
      </c>
    </row>
    <row r="680" spans="1:4">
      <c r="A680" s="25">
        <v>45187</v>
      </c>
      <c r="B680" s="26">
        <v>4467.4399999999996</v>
      </c>
      <c r="C680" s="28">
        <f t="shared" si="21"/>
        <v>5.5399999999999636</v>
      </c>
      <c r="D680" s="28">
        <f t="shared" si="20"/>
        <v>0.44873999999996617</v>
      </c>
    </row>
    <row r="681" spans="1:4">
      <c r="A681" s="25">
        <v>45188</v>
      </c>
      <c r="B681" s="26">
        <v>4505.1000000000004</v>
      </c>
      <c r="C681" s="28">
        <f t="shared" si="21"/>
        <v>37.660000000000764</v>
      </c>
      <c r="D681" s="28">
        <f t="shared" si="20"/>
        <v>184.49634000000805</v>
      </c>
    </row>
    <row r="682" spans="1:4">
      <c r="A682" s="25">
        <v>45189</v>
      </c>
      <c r="B682" s="26">
        <v>4450.32</v>
      </c>
      <c r="C682" s="28">
        <f t="shared" si="21"/>
        <v>-54.780000000000655</v>
      </c>
      <c r="D682" s="28">
        <f t="shared" si="20"/>
        <v>491.21226000001121</v>
      </c>
    </row>
    <row r="683" spans="1:4">
      <c r="A683" s="25">
        <v>45190</v>
      </c>
      <c r="B683" s="26">
        <v>4453.53</v>
      </c>
      <c r="C683" s="28">
        <f t="shared" si="21"/>
        <v>3.2100000000000364</v>
      </c>
      <c r="D683" s="28">
        <f t="shared" si="20"/>
        <v>-0.86188499999999246</v>
      </c>
    </row>
    <row r="684" spans="1:4">
      <c r="A684" s="25">
        <v>45191</v>
      </c>
      <c r="B684" s="26">
        <v>4443.95</v>
      </c>
      <c r="C684" s="28">
        <f t="shared" si="21"/>
        <v>-9.5799999999999272</v>
      </c>
      <c r="D684" s="28">
        <f t="shared" si="20"/>
        <v>20.951459999999734</v>
      </c>
    </row>
    <row r="685" spans="1:4">
      <c r="A685" s="25">
        <v>45194</v>
      </c>
      <c r="B685" s="26">
        <v>4402.2</v>
      </c>
      <c r="C685" s="28">
        <f t="shared" si="21"/>
        <v>-41.75</v>
      </c>
      <c r="D685" s="28">
        <f t="shared" si="20"/>
        <v>292.77187499999997</v>
      </c>
    </row>
    <row r="686" spans="1:4">
      <c r="A686" s="25">
        <v>45195</v>
      </c>
      <c r="B686" s="26">
        <v>4330</v>
      </c>
      <c r="C686" s="28">
        <f t="shared" si="21"/>
        <v>-72.199999999999818</v>
      </c>
      <c r="D686" s="28">
        <f t="shared" si="20"/>
        <v>836.07599999999593</v>
      </c>
    </row>
    <row r="687" spans="1:4">
      <c r="A687" s="25">
        <v>45196</v>
      </c>
      <c r="B687" s="26">
        <v>4320.0600000000004</v>
      </c>
      <c r="C687" s="28">
        <f t="shared" si="21"/>
        <v>-9.9399999999995998</v>
      </c>
      <c r="D687" s="28">
        <f t="shared" si="20"/>
        <v>22.275539999998507</v>
      </c>
    </row>
    <row r="688" spans="1:4">
      <c r="A688" s="25">
        <v>45197</v>
      </c>
      <c r="B688" s="26">
        <v>4337.4399999999996</v>
      </c>
      <c r="C688" s="28">
        <f t="shared" si="21"/>
        <v>17.3799999999992</v>
      </c>
      <c r="D688" s="28">
        <f t="shared" si="20"/>
        <v>32.274659999996423</v>
      </c>
    </row>
    <row r="689" spans="1:4">
      <c r="A689" s="25">
        <v>45198</v>
      </c>
      <c r="B689" s="26">
        <v>4273.53</v>
      </c>
      <c r="C689" s="28">
        <f t="shared" si="21"/>
        <v>-63.909999999999854</v>
      </c>
      <c r="D689" s="28">
        <f t="shared" si="20"/>
        <v>660.60571499999708</v>
      </c>
    </row>
    <row r="690" spans="1:4">
      <c r="A690" s="25">
        <v>45201</v>
      </c>
      <c r="B690" s="26">
        <v>4274.51</v>
      </c>
      <c r="C690" s="28">
        <f t="shared" si="21"/>
        <v>0.98000000000047294</v>
      </c>
      <c r="D690" s="28">
        <f t="shared" si="20"/>
        <v>-0.59094000000021563</v>
      </c>
    </row>
    <row r="691" spans="1:4">
      <c r="A691" s="25">
        <v>45202</v>
      </c>
      <c r="B691" s="26">
        <v>4299.7</v>
      </c>
      <c r="C691" s="28">
        <f t="shared" si="21"/>
        <v>25.1899999999996</v>
      </c>
      <c r="D691" s="28">
        <f t="shared" si="20"/>
        <v>76.28791499999727</v>
      </c>
    </row>
    <row r="692" spans="1:4">
      <c r="A692" s="25">
        <v>45203</v>
      </c>
      <c r="B692" s="26">
        <v>4288.05</v>
      </c>
      <c r="C692" s="28">
        <f t="shared" si="21"/>
        <v>-11.649999999999636</v>
      </c>
      <c r="D692" s="28">
        <f t="shared" si="20"/>
        <v>29.095874999998454</v>
      </c>
    </row>
    <row r="693" spans="1:4">
      <c r="A693" s="25">
        <v>45204</v>
      </c>
      <c r="B693" s="26">
        <v>4288.3900000000003</v>
      </c>
      <c r="C693" s="28">
        <f t="shared" si="21"/>
        <v>0.34000000000014552</v>
      </c>
      <c r="D693" s="28">
        <f t="shared" si="20"/>
        <v>-0.2376600000000943</v>
      </c>
    </row>
    <row r="694" spans="1:4">
      <c r="A694" s="25">
        <v>45205</v>
      </c>
      <c r="B694" s="26">
        <v>4229.45</v>
      </c>
      <c r="C694" s="28">
        <f t="shared" si="21"/>
        <v>-58.940000000000509</v>
      </c>
      <c r="D694" s="28">
        <f t="shared" si="20"/>
        <v>565.29354000000933</v>
      </c>
    </row>
    <row r="695" spans="1:4">
      <c r="A695" s="25">
        <v>45209</v>
      </c>
      <c r="B695" s="26">
        <v>4263.75</v>
      </c>
      <c r="C695" s="28">
        <f t="shared" si="21"/>
        <v>34.300000000000182</v>
      </c>
      <c r="D695" s="28">
        <f t="shared" si="20"/>
        <v>150.74850000000174</v>
      </c>
    </row>
    <row r="696" spans="1:4">
      <c r="A696" s="25">
        <v>45210</v>
      </c>
      <c r="B696" s="26">
        <v>4258.1899999999996</v>
      </c>
      <c r="C696" s="28">
        <f t="shared" si="21"/>
        <v>-5.5600000000004002</v>
      </c>
      <c r="D696" s="28">
        <f t="shared" si="20"/>
        <v>8.807040000000967</v>
      </c>
    </row>
    <row r="697" spans="1:4">
      <c r="A697" s="25">
        <v>45211</v>
      </c>
      <c r="B697" s="26">
        <v>4308.5</v>
      </c>
      <c r="C697" s="28">
        <f t="shared" si="21"/>
        <v>50.3100000000004</v>
      </c>
      <c r="D697" s="28">
        <f t="shared" si="20"/>
        <v>341.93191500000574</v>
      </c>
    </row>
    <row r="698" spans="1:4">
      <c r="A698" s="25">
        <v>45212</v>
      </c>
      <c r="B698" s="26">
        <v>4335.66</v>
      </c>
      <c r="C698" s="28">
        <f t="shared" si="21"/>
        <v>27.159999999999854</v>
      </c>
      <c r="D698" s="28">
        <f t="shared" si="20"/>
        <v>90.279839999998913</v>
      </c>
    </row>
    <row r="699" spans="1:4">
      <c r="A699" s="25">
        <v>45215</v>
      </c>
      <c r="B699" s="26">
        <v>4358.24</v>
      </c>
      <c r="C699" s="28">
        <f t="shared" si="21"/>
        <v>22.579999999999927</v>
      </c>
      <c r="D699" s="28">
        <f t="shared" si="20"/>
        <v>59.543459999999556</v>
      </c>
    </row>
    <row r="700" spans="1:4">
      <c r="A700" s="25">
        <v>45216</v>
      </c>
      <c r="B700" s="26">
        <v>4376.95</v>
      </c>
      <c r="C700" s="28">
        <f t="shared" si="21"/>
        <v>18.710000000000036</v>
      </c>
      <c r="D700" s="28">
        <f t="shared" si="20"/>
        <v>38.477115000000175</v>
      </c>
    </row>
    <row r="701" spans="1:4">
      <c r="A701" s="25">
        <v>45217</v>
      </c>
      <c r="B701" s="26">
        <v>4349.6099999999997</v>
      </c>
      <c r="C701" s="28">
        <f t="shared" si="21"/>
        <v>-27.340000000000146</v>
      </c>
      <c r="D701" s="28">
        <f t="shared" si="20"/>
        <v>132.62634000000128</v>
      </c>
    </row>
    <row r="702" spans="1:4">
      <c r="A702" s="25">
        <v>45218</v>
      </c>
      <c r="B702" s="26">
        <v>4327.78</v>
      </c>
      <c r="C702" s="28">
        <f t="shared" si="21"/>
        <v>-21.829999999999927</v>
      </c>
      <c r="D702" s="28">
        <f t="shared" si="20"/>
        <v>87.854834999999468</v>
      </c>
    </row>
    <row r="703" spans="1:4">
      <c r="A703" s="25">
        <v>45219</v>
      </c>
      <c r="B703" s="26">
        <v>4373.63</v>
      </c>
      <c r="C703" s="28">
        <f t="shared" si="21"/>
        <v>45.850000000000364</v>
      </c>
      <c r="D703" s="28">
        <f t="shared" si="20"/>
        <v>280.94587500000472</v>
      </c>
    </row>
    <row r="704" spans="1:4">
      <c r="A704" s="25">
        <v>45222</v>
      </c>
      <c r="B704" s="26">
        <v>4373.2</v>
      </c>
      <c r="C704" s="28">
        <f t="shared" si="21"/>
        <v>-0.43000000000029104</v>
      </c>
      <c r="D704" s="28">
        <f t="shared" si="20"/>
        <v>0.35023500000025581</v>
      </c>
    </row>
    <row r="705" spans="1:4">
      <c r="A705" s="25">
        <v>45223</v>
      </c>
      <c r="B705" s="26">
        <v>4314.6000000000004</v>
      </c>
      <c r="C705" s="28">
        <f t="shared" si="21"/>
        <v>-58.599999999999454</v>
      </c>
      <c r="D705" s="28">
        <f t="shared" si="20"/>
        <v>559.04399999998998</v>
      </c>
    </row>
    <row r="706" spans="1:4">
      <c r="A706" s="25">
        <v>45224</v>
      </c>
      <c r="B706" s="26">
        <v>4278</v>
      </c>
      <c r="C706" s="28">
        <f t="shared" si="21"/>
        <v>-36.600000000000364</v>
      </c>
      <c r="D706" s="28">
        <f t="shared" si="20"/>
        <v>228.38400000000425</v>
      </c>
    </row>
    <row r="707" spans="1:4">
      <c r="A707" s="25">
        <v>45225</v>
      </c>
      <c r="B707" s="26">
        <v>4224.16</v>
      </c>
      <c r="C707" s="28">
        <f t="shared" si="21"/>
        <v>-53.840000000000146</v>
      </c>
      <c r="D707" s="28">
        <f t="shared" ref="D707:D770" si="22">$G$1*C707+0.5*$G$2*C707^2</f>
        <v>475.19184000000246</v>
      </c>
    </row>
    <row r="708" spans="1:4">
      <c r="A708" s="25">
        <v>45226</v>
      </c>
      <c r="B708" s="26">
        <v>4217.04</v>
      </c>
      <c r="C708" s="28">
        <f t="shared" ref="C708:C771" si="23">B708-B707</f>
        <v>-7.1199999999998909</v>
      </c>
      <c r="D708" s="28">
        <f t="shared" si="22"/>
        <v>12.944159999999684</v>
      </c>
    </row>
    <row r="709" spans="1:4">
      <c r="A709" s="25">
        <v>45229</v>
      </c>
      <c r="B709" s="26">
        <v>4247.68</v>
      </c>
      <c r="C709" s="28">
        <f t="shared" si="23"/>
        <v>30.640000000000327</v>
      </c>
      <c r="D709" s="28">
        <f t="shared" si="22"/>
        <v>117.84144000000276</v>
      </c>
    </row>
    <row r="710" spans="1:4">
      <c r="A710" s="25">
        <v>45230</v>
      </c>
      <c r="B710" s="26">
        <v>4186.7700000000004</v>
      </c>
      <c r="C710" s="28">
        <f t="shared" si="23"/>
        <v>-60.909999999999854</v>
      </c>
      <c r="D710" s="28">
        <f t="shared" si="22"/>
        <v>602.18671499999721</v>
      </c>
    </row>
    <row r="711" spans="1:4">
      <c r="A711" s="25">
        <v>45231</v>
      </c>
      <c r="B711" s="26">
        <v>4137.2299999999996</v>
      </c>
      <c r="C711" s="28">
        <f t="shared" si="23"/>
        <v>-49.540000000000873</v>
      </c>
      <c r="D711" s="28">
        <f t="shared" si="22"/>
        <v>405.28674000001359</v>
      </c>
    </row>
    <row r="712" spans="1:4">
      <c r="A712" s="25">
        <v>45232</v>
      </c>
      <c r="B712" s="26">
        <v>4117.37</v>
      </c>
      <c r="C712" s="28">
        <f t="shared" si="23"/>
        <v>-19.859999999999673</v>
      </c>
      <c r="D712" s="28">
        <f t="shared" si="22"/>
        <v>74.057939999997799</v>
      </c>
    </row>
    <row r="713" spans="1:4">
      <c r="A713" s="25">
        <v>45233</v>
      </c>
      <c r="B713" s="26">
        <v>4166.82</v>
      </c>
      <c r="C713" s="28">
        <f t="shared" si="23"/>
        <v>49.449999999999818</v>
      </c>
      <c r="D713" s="28">
        <f t="shared" si="22"/>
        <v>329.70787499999744</v>
      </c>
    </row>
    <row r="714" spans="1:4">
      <c r="A714" s="25">
        <v>45236</v>
      </c>
      <c r="B714" s="26">
        <v>4193.8</v>
      </c>
      <c r="C714" s="28">
        <f t="shared" si="23"/>
        <v>26.980000000000473</v>
      </c>
      <c r="D714" s="28">
        <f t="shared" si="22"/>
        <v>88.953060000003475</v>
      </c>
    </row>
    <row r="715" spans="1:4">
      <c r="A715" s="25">
        <v>45237</v>
      </c>
      <c r="B715" s="26">
        <v>4237.8599999999997</v>
      </c>
      <c r="C715" s="28">
        <f t="shared" si="23"/>
        <v>44.059999999999491</v>
      </c>
      <c r="D715" s="28">
        <f t="shared" si="22"/>
        <v>258.14753999999363</v>
      </c>
    </row>
    <row r="716" spans="1:4">
      <c r="A716" s="25">
        <v>45238</v>
      </c>
      <c r="B716" s="26">
        <v>4317.78</v>
      </c>
      <c r="C716" s="28">
        <f t="shared" si="23"/>
        <v>79.920000000000073</v>
      </c>
      <c r="D716" s="28">
        <f t="shared" si="22"/>
        <v>898.14096000000166</v>
      </c>
    </row>
    <row r="717" spans="1:4">
      <c r="A717" s="25">
        <v>45239</v>
      </c>
      <c r="B717" s="26">
        <v>4358.34</v>
      </c>
      <c r="C717" s="28">
        <f t="shared" si="23"/>
        <v>40.5600000000004</v>
      </c>
      <c r="D717" s="28">
        <f t="shared" si="22"/>
        <v>216.34704000000454</v>
      </c>
    </row>
    <row r="718" spans="1:4">
      <c r="A718" s="25">
        <v>45243</v>
      </c>
      <c r="B718" s="26">
        <v>4365.9799999999996</v>
      </c>
      <c r="C718" s="28">
        <f t="shared" si="23"/>
        <v>7.6399999999994179</v>
      </c>
      <c r="D718" s="28">
        <f t="shared" si="22"/>
        <v>3.0254399999991008</v>
      </c>
    </row>
    <row r="719" spans="1:4">
      <c r="A719" s="25">
        <v>45244</v>
      </c>
      <c r="B719" s="26">
        <v>4378.38</v>
      </c>
      <c r="C719" s="28">
        <f t="shared" si="23"/>
        <v>12.400000000000546</v>
      </c>
      <c r="D719" s="28">
        <f t="shared" si="22"/>
        <v>13.764000000001619</v>
      </c>
    </row>
    <row r="720" spans="1:4">
      <c r="A720" s="25">
        <v>45245</v>
      </c>
      <c r="B720" s="26">
        <v>4382.78</v>
      </c>
      <c r="C720" s="28">
        <f t="shared" si="23"/>
        <v>4.3999999999996362</v>
      </c>
      <c r="D720" s="28">
        <f t="shared" si="22"/>
        <v>-0.3960000000002073</v>
      </c>
    </row>
    <row r="721" spans="1:4">
      <c r="A721" s="25">
        <v>45246</v>
      </c>
      <c r="B721" s="26">
        <v>4347.3500000000004</v>
      </c>
      <c r="C721" s="28">
        <f t="shared" si="23"/>
        <v>-35.429999999999382</v>
      </c>
      <c r="D721" s="28">
        <f t="shared" si="22"/>
        <v>214.86523499999296</v>
      </c>
    </row>
    <row r="722" spans="1:4">
      <c r="A722" s="25">
        <v>45247</v>
      </c>
      <c r="B722" s="26">
        <v>4415.24</v>
      </c>
      <c r="C722" s="28">
        <f t="shared" si="23"/>
        <v>67.889999999999418</v>
      </c>
      <c r="D722" s="28">
        <f t="shared" si="22"/>
        <v>640.44031499998857</v>
      </c>
    </row>
    <row r="723" spans="1:4">
      <c r="A723" s="25">
        <v>45250</v>
      </c>
      <c r="B723" s="26">
        <v>4411.55</v>
      </c>
      <c r="C723" s="28">
        <f t="shared" si="23"/>
        <v>-3.6899999999995998</v>
      </c>
      <c r="D723" s="28">
        <f t="shared" si="22"/>
        <v>4.8099149999992568</v>
      </c>
    </row>
    <row r="724" spans="1:4">
      <c r="A724" s="25">
        <v>45251</v>
      </c>
      <c r="B724" s="26">
        <v>4495.7</v>
      </c>
      <c r="C724" s="28">
        <f t="shared" si="23"/>
        <v>84.149999999999636</v>
      </c>
      <c r="D724" s="28">
        <f t="shared" si="22"/>
        <v>999.07087499999102</v>
      </c>
    </row>
    <row r="725" spans="1:4">
      <c r="A725" s="25">
        <v>45252</v>
      </c>
      <c r="B725" s="26">
        <v>4502.88</v>
      </c>
      <c r="C725" s="28">
        <f t="shared" si="23"/>
        <v>7.180000000000291</v>
      </c>
      <c r="D725" s="28">
        <f t="shared" si="22"/>
        <v>2.3478600000004075</v>
      </c>
    </row>
    <row r="726" spans="1:4">
      <c r="A726" s="25">
        <v>45254</v>
      </c>
      <c r="B726" s="26">
        <v>4508.24</v>
      </c>
      <c r="C726" s="28">
        <f t="shared" si="23"/>
        <v>5.3599999999996726</v>
      </c>
      <c r="D726" s="28">
        <f t="shared" si="22"/>
        <v>0.28943999999971926</v>
      </c>
    </row>
    <row r="727" spans="1:4">
      <c r="A727" s="25">
        <v>45257</v>
      </c>
      <c r="B727" s="26">
        <v>4514.0200000000004</v>
      </c>
      <c r="C727" s="28">
        <f t="shared" si="23"/>
        <v>5.7800000000006548</v>
      </c>
      <c r="D727" s="28">
        <f t="shared" si="22"/>
        <v>0.67626000000064401</v>
      </c>
    </row>
    <row r="728" spans="1:4">
      <c r="A728" s="25">
        <v>45258</v>
      </c>
      <c r="B728" s="26">
        <v>4547.38</v>
      </c>
      <c r="C728" s="28">
        <f t="shared" si="23"/>
        <v>33.359999999999673</v>
      </c>
      <c r="D728" s="28">
        <f t="shared" si="22"/>
        <v>141.91343999999697</v>
      </c>
    </row>
    <row r="729" spans="1:4">
      <c r="A729" s="25">
        <v>45259</v>
      </c>
      <c r="B729" s="26">
        <v>4538.1899999999996</v>
      </c>
      <c r="C729" s="28">
        <f t="shared" si="23"/>
        <v>-9.1900000000005093</v>
      </c>
      <c r="D729" s="28">
        <f t="shared" si="22"/>
        <v>19.560915000001785</v>
      </c>
    </row>
    <row r="730" spans="1:4">
      <c r="A730" s="25">
        <v>45260</v>
      </c>
      <c r="B730" s="26">
        <v>4556.62</v>
      </c>
      <c r="C730" s="28">
        <f t="shared" si="23"/>
        <v>18.430000000000291</v>
      </c>
      <c r="D730" s="28">
        <f t="shared" si="22"/>
        <v>37.127235000001392</v>
      </c>
    </row>
    <row r="731" spans="1:4">
      <c r="A731" s="25">
        <v>45261</v>
      </c>
      <c r="B731" s="26">
        <v>4559.34</v>
      </c>
      <c r="C731" s="28">
        <f t="shared" si="23"/>
        <v>2.7200000000002547</v>
      </c>
      <c r="D731" s="28">
        <f t="shared" si="22"/>
        <v>-0.9302399999999833</v>
      </c>
    </row>
    <row r="732" spans="1:4">
      <c r="A732" s="25">
        <v>45264</v>
      </c>
      <c r="B732" s="26">
        <v>4550.43</v>
      </c>
      <c r="C732" s="28">
        <f t="shared" si="23"/>
        <v>-8.9099999999998545</v>
      </c>
      <c r="D732" s="28">
        <f t="shared" si="22"/>
        <v>18.590714999999502</v>
      </c>
    </row>
    <row r="733" spans="1:4">
      <c r="A733" s="25">
        <v>45265</v>
      </c>
      <c r="B733" s="26">
        <v>4554.8900000000003</v>
      </c>
      <c r="C733" s="28">
        <f t="shared" si="23"/>
        <v>4.4600000000000364</v>
      </c>
      <c r="D733" s="28">
        <f t="shared" si="22"/>
        <v>-0.36125999999997882</v>
      </c>
    </row>
    <row r="734" spans="1:4">
      <c r="A734" s="25">
        <v>45266</v>
      </c>
      <c r="B734" s="26">
        <v>4550.58</v>
      </c>
      <c r="C734" s="28">
        <f t="shared" si="23"/>
        <v>-4.3100000000004002</v>
      </c>
      <c r="D734" s="28">
        <f t="shared" si="22"/>
        <v>6.0189150000008169</v>
      </c>
    </row>
    <row r="735" spans="1:4">
      <c r="A735" s="25">
        <v>45267</v>
      </c>
      <c r="B735" s="26">
        <v>4567.8</v>
      </c>
      <c r="C735" s="28">
        <f t="shared" si="23"/>
        <v>17.220000000000255</v>
      </c>
      <c r="D735" s="28">
        <f t="shared" si="22"/>
        <v>31.564260000001127</v>
      </c>
    </row>
    <row r="736" spans="1:4">
      <c r="A736" s="25">
        <v>45268</v>
      </c>
      <c r="B736" s="26">
        <v>4594.63</v>
      </c>
      <c r="C736" s="28">
        <f t="shared" si="23"/>
        <v>26.829999999999927</v>
      </c>
      <c r="D736" s="28">
        <f t="shared" si="22"/>
        <v>87.854834999999468</v>
      </c>
    </row>
    <row r="737" spans="1:4">
      <c r="A737" s="25">
        <v>45271</v>
      </c>
      <c r="B737" s="26">
        <v>4569.78</v>
      </c>
      <c r="C737" s="28">
        <f t="shared" si="23"/>
        <v>-24.850000000000364</v>
      </c>
      <c r="D737" s="28">
        <f t="shared" si="22"/>
        <v>111.26587500000299</v>
      </c>
    </row>
    <row r="738" spans="1:4">
      <c r="A738" s="25">
        <v>45272</v>
      </c>
      <c r="B738" s="26">
        <v>4567.18</v>
      </c>
      <c r="C738" s="28">
        <f t="shared" si="23"/>
        <v>-2.5999999999994543</v>
      </c>
      <c r="D738" s="28">
        <f t="shared" si="22"/>
        <v>2.9639999999991651</v>
      </c>
    </row>
    <row r="739" spans="1:4">
      <c r="A739" s="25">
        <v>45273</v>
      </c>
      <c r="B739" s="26">
        <v>4549.34</v>
      </c>
      <c r="C739" s="28">
        <f t="shared" si="23"/>
        <v>-17.840000000000146</v>
      </c>
      <c r="D739" s="28">
        <f t="shared" si="22"/>
        <v>61.119840000000885</v>
      </c>
    </row>
    <row r="740" spans="1:4">
      <c r="A740" s="25">
        <v>45274</v>
      </c>
      <c r="B740" s="26">
        <v>4585.59</v>
      </c>
      <c r="C740" s="28">
        <f t="shared" si="23"/>
        <v>36.25</v>
      </c>
      <c r="D740" s="28">
        <f t="shared" si="22"/>
        <v>169.921875</v>
      </c>
    </row>
    <row r="741" spans="1:4">
      <c r="A741" s="25">
        <v>45275</v>
      </c>
      <c r="B741" s="26">
        <v>4604.37</v>
      </c>
      <c r="C741" s="28">
        <f t="shared" si="23"/>
        <v>18.779999999999745</v>
      </c>
      <c r="D741" s="28">
        <f t="shared" si="22"/>
        <v>38.818259999998759</v>
      </c>
    </row>
    <row r="742" spans="1:4">
      <c r="A742" s="25">
        <v>45278</v>
      </c>
      <c r="B742" s="26">
        <v>4622.4399999999996</v>
      </c>
      <c r="C742" s="28">
        <f t="shared" si="23"/>
        <v>18.069999999999709</v>
      </c>
      <c r="D742" s="28">
        <f t="shared" si="22"/>
        <v>35.426234999998641</v>
      </c>
    </row>
    <row r="743" spans="1:4">
      <c r="A743" s="25">
        <v>45279</v>
      </c>
      <c r="B743" s="26">
        <v>4643.7</v>
      </c>
      <c r="C743" s="28">
        <f t="shared" si="23"/>
        <v>21.260000000000218</v>
      </c>
      <c r="D743" s="28">
        <f t="shared" si="22"/>
        <v>51.853140000001233</v>
      </c>
    </row>
    <row r="744" spans="1:4">
      <c r="A744" s="25">
        <v>45280</v>
      </c>
      <c r="B744" s="26">
        <v>4707.09</v>
      </c>
      <c r="C744" s="28">
        <f t="shared" si="23"/>
        <v>63.390000000000327</v>
      </c>
      <c r="D744" s="28">
        <f t="shared" si="22"/>
        <v>555.20131500000593</v>
      </c>
    </row>
    <row r="745" spans="1:4">
      <c r="A745" s="25">
        <v>45281</v>
      </c>
      <c r="B745" s="26">
        <v>4719.55</v>
      </c>
      <c r="C745" s="28">
        <f t="shared" si="23"/>
        <v>12.460000000000036</v>
      </c>
      <c r="D745" s="28">
        <f t="shared" si="22"/>
        <v>13.942740000000107</v>
      </c>
    </row>
    <row r="746" spans="1:4">
      <c r="A746" s="25">
        <v>45282</v>
      </c>
      <c r="B746" s="26">
        <v>4719.1899999999996</v>
      </c>
      <c r="C746" s="28">
        <f t="shared" si="23"/>
        <v>-0.36000000000058208</v>
      </c>
      <c r="D746" s="28">
        <f t="shared" si="22"/>
        <v>0.28944000000049941</v>
      </c>
    </row>
    <row r="747" spans="1:4">
      <c r="A747" s="25">
        <v>45286</v>
      </c>
      <c r="B747" s="26">
        <v>4740.5600000000004</v>
      </c>
      <c r="C747" s="28">
        <f t="shared" si="23"/>
        <v>21.3700000000008</v>
      </c>
      <c r="D747" s="28">
        <f t="shared" si="22"/>
        <v>52.474035000004534</v>
      </c>
    </row>
    <row r="748" spans="1:4">
      <c r="A748" s="25">
        <v>45287</v>
      </c>
      <c r="B748" s="26">
        <v>4768.37</v>
      </c>
      <c r="C748" s="28">
        <f t="shared" si="23"/>
        <v>27.809999999999491</v>
      </c>
      <c r="D748" s="28">
        <f t="shared" si="22"/>
        <v>95.151914999996123</v>
      </c>
    </row>
    <row r="749" spans="1:4">
      <c r="A749" s="25">
        <v>45288</v>
      </c>
      <c r="B749" s="26">
        <v>4698.3500000000004</v>
      </c>
      <c r="C749" s="28">
        <f t="shared" si="23"/>
        <v>-70.019999999999527</v>
      </c>
      <c r="D749" s="28">
        <f t="shared" si="22"/>
        <v>787.93505999998968</v>
      </c>
    </row>
    <row r="750" spans="1:4">
      <c r="A750" s="25">
        <v>45289</v>
      </c>
      <c r="B750" s="26">
        <v>4746.75</v>
      </c>
      <c r="C750" s="28">
        <f t="shared" si="23"/>
        <v>48.399999999999636</v>
      </c>
      <c r="D750" s="28">
        <f t="shared" si="22"/>
        <v>315.083999999995</v>
      </c>
    </row>
    <row r="751" spans="1:4">
      <c r="A751" s="25">
        <v>45293</v>
      </c>
      <c r="B751" s="26">
        <v>4754.63</v>
      </c>
      <c r="C751" s="28">
        <f t="shared" si="23"/>
        <v>7.8800000000001091</v>
      </c>
      <c r="D751" s="28">
        <f t="shared" si="22"/>
        <v>3.404160000000175</v>
      </c>
    </row>
    <row r="752" spans="1:4">
      <c r="A752" s="25">
        <v>45294</v>
      </c>
      <c r="B752" s="26">
        <v>4774.75</v>
      </c>
      <c r="C752" s="28">
        <f t="shared" si="23"/>
        <v>20.119999999999891</v>
      </c>
      <c r="D752" s="28">
        <f t="shared" si="22"/>
        <v>45.632159999999416</v>
      </c>
    </row>
    <row r="753" spans="1:4">
      <c r="A753" s="25">
        <v>45295</v>
      </c>
      <c r="B753" s="26">
        <v>4781.58</v>
      </c>
      <c r="C753" s="28">
        <f t="shared" si="23"/>
        <v>6.8299999999999272</v>
      </c>
      <c r="D753" s="28">
        <f t="shared" si="22"/>
        <v>1.874834999999905</v>
      </c>
    </row>
    <row r="754" spans="1:4">
      <c r="A754" s="25">
        <v>45296</v>
      </c>
      <c r="B754" s="26">
        <v>4783.3500000000004</v>
      </c>
      <c r="C754" s="28">
        <f t="shared" si="23"/>
        <v>1.7700000000004366</v>
      </c>
      <c r="D754" s="28">
        <f t="shared" si="22"/>
        <v>-0.85756500000009561</v>
      </c>
    </row>
    <row r="755" spans="1:4">
      <c r="A755" s="25">
        <v>45299</v>
      </c>
      <c r="B755" s="26">
        <v>4769.83</v>
      </c>
      <c r="C755" s="28">
        <f t="shared" si="23"/>
        <v>-13.520000000000437</v>
      </c>
      <c r="D755" s="28">
        <f t="shared" si="22"/>
        <v>37.558560000002096</v>
      </c>
    </row>
    <row r="756" spans="1:4">
      <c r="A756" s="25">
        <v>45300</v>
      </c>
      <c r="B756" s="26">
        <v>4742.83</v>
      </c>
      <c r="C756" s="28">
        <f t="shared" si="23"/>
        <v>-27</v>
      </c>
      <c r="D756" s="28">
        <f t="shared" si="22"/>
        <v>129.6</v>
      </c>
    </row>
    <row r="757" spans="1:4">
      <c r="A757" s="25">
        <v>45301</v>
      </c>
      <c r="B757" s="26">
        <v>4704.8100000000004</v>
      </c>
      <c r="C757" s="28">
        <f t="shared" si="23"/>
        <v>-38.019999999999527</v>
      </c>
      <c r="D757" s="28">
        <f t="shared" si="22"/>
        <v>245.34305999999424</v>
      </c>
    </row>
    <row r="758" spans="1:4">
      <c r="A758" s="25">
        <v>45302</v>
      </c>
      <c r="B758" s="26">
        <v>4688.68</v>
      </c>
      <c r="C758" s="28">
        <f t="shared" si="23"/>
        <v>-16.130000000000109</v>
      </c>
      <c r="D758" s="28">
        <f t="shared" si="22"/>
        <v>51.12403500000061</v>
      </c>
    </row>
    <row r="759" spans="1:4">
      <c r="A759" s="25">
        <v>45303</v>
      </c>
      <c r="B759" s="26">
        <v>4697.24</v>
      </c>
      <c r="C759" s="28">
        <f t="shared" si="23"/>
        <v>8.5599999999994907</v>
      </c>
      <c r="D759" s="28">
        <f t="shared" si="22"/>
        <v>4.5710399999990727</v>
      </c>
    </row>
    <row r="760" spans="1:4">
      <c r="A760" s="25">
        <v>45307</v>
      </c>
      <c r="B760" s="26">
        <v>4763.54</v>
      </c>
      <c r="C760" s="28">
        <f t="shared" si="23"/>
        <v>66.300000000000182</v>
      </c>
      <c r="D760" s="28">
        <f t="shared" si="22"/>
        <v>609.62850000000344</v>
      </c>
    </row>
    <row r="761" spans="1:4">
      <c r="A761" s="25">
        <v>45308</v>
      </c>
      <c r="B761" s="26">
        <v>4756.5</v>
      </c>
      <c r="C761" s="28">
        <f t="shared" si="23"/>
        <v>-7.0399999999999636</v>
      </c>
      <c r="D761" s="28">
        <f t="shared" si="22"/>
        <v>12.714239999999895</v>
      </c>
    </row>
    <row r="762" spans="1:4">
      <c r="A762" s="25">
        <v>45309</v>
      </c>
      <c r="B762" s="26">
        <v>4783.45</v>
      </c>
      <c r="C762" s="28">
        <f t="shared" si="23"/>
        <v>26.949999999999818</v>
      </c>
      <c r="D762" s="28">
        <f t="shared" si="22"/>
        <v>88.732874999998671</v>
      </c>
    </row>
    <row r="763" spans="1:4">
      <c r="A763" s="25">
        <v>45310</v>
      </c>
      <c r="B763" s="26">
        <v>4780.24</v>
      </c>
      <c r="C763" s="28">
        <f t="shared" si="23"/>
        <v>-3.2100000000000364</v>
      </c>
      <c r="D763" s="28">
        <f t="shared" si="22"/>
        <v>3.9531150000000621</v>
      </c>
    </row>
    <row r="764" spans="1:4">
      <c r="A764" s="25">
        <v>45313</v>
      </c>
      <c r="B764" s="26">
        <v>4783.83</v>
      </c>
      <c r="C764" s="28">
        <f t="shared" si="23"/>
        <v>3.5900000000001455</v>
      </c>
      <c r="D764" s="28">
        <f t="shared" si="22"/>
        <v>-0.75928499999995269</v>
      </c>
    </row>
    <row r="765" spans="1:4">
      <c r="A765" s="25">
        <v>45314</v>
      </c>
      <c r="B765" s="26">
        <v>4765.9799999999996</v>
      </c>
      <c r="C765" s="28">
        <f t="shared" si="23"/>
        <v>-17.850000000000364</v>
      </c>
      <c r="D765" s="28">
        <f t="shared" si="22"/>
        <v>61.180875000002217</v>
      </c>
    </row>
    <row r="766" spans="1:4">
      <c r="A766" s="25">
        <v>45315</v>
      </c>
      <c r="B766" s="26">
        <v>4739.21</v>
      </c>
      <c r="C766" s="28">
        <f t="shared" si="23"/>
        <v>-26.769999999999527</v>
      </c>
      <c r="D766" s="28">
        <f t="shared" si="22"/>
        <v>127.57243499999585</v>
      </c>
    </row>
    <row r="767" spans="1:4">
      <c r="A767" s="25">
        <v>45316</v>
      </c>
      <c r="B767" s="26">
        <v>4780.9399999999996</v>
      </c>
      <c r="C767" s="28">
        <f t="shared" si="23"/>
        <v>41.729999999999563</v>
      </c>
      <c r="D767" s="28">
        <f t="shared" si="22"/>
        <v>229.91143499999487</v>
      </c>
    </row>
    <row r="768" spans="1:4">
      <c r="A768" s="25">
        <v>45317</v>
      </c>
      <c r="B768" s="26">
        <v>4839.8100000000004</v>
      </c>
      <c r="C768" s="28">
        <f t="shared" si="23"/>
        <v>58.8700000000008</v>
      </c>
      <c r="D768" s="28">
        <f t="shared" si="22"/>
        <v>475.69903500001351</v>
      </c>
    </row>
    <row r="769" spans="1:4">
      <c r="A769" s="25">
        <v>45320</v>
      </c>
      <c r="B769" s="26">
        <v>4850.43</v>
      </c>
      <c r="C769" s="28">
        <f t="shared" si="23"/>
        <v>10.619999999999891</v>
      </c>
      <c r="D769" s="28">
        <f t="shared" si="22"/>
        <v>8.9526599999997352</v>
      </c>
    </row>
    <row r="770" spans="1:4">
      <c r="A770" s="25">
        <v>45321</v>
      </c>
      <c r="B770" s="26">
        <v>4864.6000000000004</v>
      </c>
      <c r="C770" s="28">
        <f t="shared" si="23"/>
        <v>14.170000000000073</v>
      </c>
      <c r="D770" s="28">
        <f t="shared" si="22"/>
        <v>19.490835000000253</v>
      </c>
    </row>
    <row r="771" spans="1:4">
      <c r="A771" s="25">
        <v>45322</v>
      </c>
      <c r="B771" s="26">
        <v>4868.55</v>
      </c>
      <c r="C771" s="28">
        <f t="shared" si="23"/>
        <v>3.9499999999998181</v>
      </c>
      <c r="D771" s="28">
        <f t="shared" ref="D771:D834" si="24">$G$1*C771+0.5*$G$2*C771^2</f>
        <v>-0.62212500000007909</v>
      </c>
    </row>
    <row r="772" spans="1:4">
      <c r="A772" s="25">
        <v>45323</v>
      </c>
      <c r="B772" s="26">
        <v>4894.16</v>
      </c>
      <c r="C772" s="28">
        <f t="shared" ref="C772:C835" si="25">B772-B771</f>
        <v>25.609999999999673</v>
      </c>
      <c r="D772" s="28">
        <f t="shared" si="24"/>
        <v>79.173314999997729</v>
      </c>
    </row>
    <row r="773" spans="1:4">
      <c r="A773" s="25">
        <v>45324</v>
      </c>
      <c r="B773" s="26">
        <v>4890.97</v>
      </c>
      <c r="C773" s="28">
        <f t="shared" si="25"/>
        <v>-3.1899999999995998</v>
      </c>
      <c r="D773" s="28">
        <f t="shared" si="24"/>
        <v>3.9189149999993171</v>
      </c>
    </row>
    <row r="774" spans="1:4">
      <c r="A774" s="25">
        <v>45327</v>
      </c>
      <c r="B774" s="26">
        <v>4927.93</v>
      </c>
      <c r="C774" s="28">
        <f t="shared" si="25"/>
        <v>36.960000000000036</v>
      </c>
      <c r="D774" s="28">
        <f t="shared" si="24"/>
        <v>177.18624000000037</v>
      </c>
    </row>
    <row r="775" spans="1:4">
      <c r="A775" s="25">
        <v>45328</v>
      </c>
      <c r="B775" s="26">
        <v>4924.97</v>
      </c>
      <c r="C775" s="28">
        <f t="shared" si="25"/>
        <v>-2.9600000000000364</v>
      </c>
      <c r="D775" s="28">
        <f t="shared" si="24"/>
        <v>3.5342400000000591</v>
      </c>
    </row>
    <row r="776" spans="1:4">
      <c r="A776" s="25">
        <v>45329</v>
      </c>
      <c r="B776" s="26">
        <v>4845.6499999999996</v>
      </c>
      <c r="C776" s="28">
        <f t="shared" si="25"/>
        <v>-79.320000000000618</v>
      </c>
      <c r="D776" s="28">
        <f t="shared" si="24"/>
        <v>1003.2393600000152</v>
      </c>
    </row>
    <row r="777" spans="1:4">
      <c r="A777" s="25">
        <v>45330</v>
      </c>
      <c r="B777" s="26">
        <v>4906.1899999999996</v>
      </c>
      <c r="C777" s="28">
        <f t="shared" si="25"/>
        <v>60.539999999999964</v>
      </c>
      <c r="D777" s="28">
        <f t="shared" si="24"/>
        <v>504.35873999999933</v>
      </c>
    </row>
    <row r="778" spans="1:4">
      <c r="A778" s="25">
        <v>45331</v>
      </c>
      <c r="B778" s="26">
        <v>4958.6099999999997</v>
      </c>
      <c r="C778" s="28">
        <f t="shared" si="25"/>
        <v>52.420000000000073</v>
      </c>
      <c r="D778" s="28">
        <f t="shared" si="24"/>
        <v>372.86346000000111</v>
      </c>
    </row>
    <row r="779" spans="1:4">
      <c r="A779" s="25">
        <v>45334</v>
      </c>
      <c r="B779" s="26">
        <v>4942.8100000000004</v>
      </c>
      <c r="C779" s="28">
        <f t="shared" si="25"/>
        <v>-15.799999999999272</v>
      </c>
      <c r="D779" s="28">
        <f t="shared" si="24"/>
        <v>49.295999999996006</v>
      </c>
    </row>
    <row r="780" spans="1:4">
      <c r="A780" s="25">
        <v>45335</v>
      </c>
      <c r="B780" s="26">
        <v>4954.2299999999996</v>
      </c>
      <c r="C780" s="28">
        <f t="shared" si="25"/>
        <v>11.419999999999163</v>
      </c>
      <c r="D780" s="28">
        <f t="shared" si="24"/>
        <v>10.997459999997758</v>
      </c>
    </row>
    <row r="781" spans="1:4">
      <c r="A781" s="25">
        <v>45336</v>
      </c>
      <c r="B781" s="26">
        <v>4995.0600000000004</v>
      </c>
      <c r="C781" s="28">
        <f t="shared" si="25"/>
        <v>40.830000000000837</v>
      </c>
      <c r="D781" s="28">
        <f t="shared" si="24"/>
        <v>219.44083500000963</v>
      </c>
    </row>
    <row r="782" spans="1:4">
      <c r="A782" s="25">
        <v>45337</v>
      </c>
      <c r="B782" s="26">
        <v>4997.91</v>
      </c>
      <c r="C782" s="28">
        <f t="shared" si="25"/>
        <v>2.8499999999994543</v>
      </c>
      <c r="D782" s="28">
        <f t="shared" si="24"/>
        <v>-0.91912500000005726</v>
      </c>
    </row>
    <row r="783" spans="1:4">
      <c r="A783" s="25">
        <v>45338</v>
      </c>
      <c r="B783" s="26">
        <v>5026.6099999999997</v>
      </c>
      <c r="C783" s="28">
        <f t="shared" si="25"/>
        <v>28.699999999999818</v>
      </c>
      <c r="D783" s="28">
        <f t="shared" si="24"/>
        <v>102.02849999999857</v>
      </c>
    </row>
    <row r="784" spans="1:4">
      <c r="A784" s="25">
        <v>45342</v>
      </c>
      <c r="B784" s="26">
        <v>5021.84</v>
      </c>
      <c r="C784" s="28">
        <f t="shared" si="25"/>
        <v>-4.7699999999995271</v>
      </c>
      <c r="D784" s="28">
        <f t="shared" si="24"/>
        <v>6.9904349999989686</v>
      </c>
    </row>
    <row r="785" spans="1:4">
      <c r="A785" s="25">
        <v>45343</v>
      </c>
      <c r="B785" s="26">
        <v>4953.17</v>
      </c>
      <c r="C785" s="28">
        <f t="shared" si="25"/>
        <v>-68.670000000000073</v>
      </c>
      <c r="D785" s="28">
        <f t="shared" si="24"/>
        <v>758.83783500000152</v>
      </c>
    </row>
    <row r="786" spans="1:4">
      <c r="A786" s="25">
        <v>45344</v>
      </c>
      <c r="B786" s="26">
        <v>5000.62</v>
      </c>
      <c r="C786" s="28">
        <f t="shared" si="25"/>
        <v>47.449999999999818</v>
      </c>
      <c r="D786" s="28">
        <f t="shared" si="24"/>
        <v>302.13787499999756</v>
      </c>
    </row>
    <row r="787" spans="1:4">
      <c r="A787" s="25">
        <v>45345</v>
      </c>
      <c r="B787" s="26">
        <v>5029.7299999999996</v>
      </c>
      <c r="C787" s="28">
        <f t="shared" si="25"/>
        <v>29.109999999999673</v>
      </c>
      <c r="D787" s="28">
        <f t="shared" si="24"/>
        <v>105.27631499999738</v>
      </c>
    </row>
    <row r="788" spans="1:4">
      <c r="A788" s="25">
        <v>45348</v>
      </c>
      <c r="B788" s="26">
        <v>5005.57</v>
      </c>
      <c r="C788" s="28">
        <f t="shared" si="25"/>
        <v>-24.159999999999854</v>
      </c>
      <c r="D788" s="28">
        <f t="shared" si="24"/>
        <v>105.67583999999883</v>
      </c>
    </row>
    <row r="789" spans="1:4">
      <c r="A789" s="25">
        <v>45349</v>
      </c>
      <c r="B789" s="26">
        <v>4975.51</v>
      </c>
      <c r="C789" s="28">
        <f t="shared" si="25"/>
        <v>-30.059999999999491</v>
      </c>
      <c r="D789" s="28">
        <f t="shared" si="24"/>
        <v>158.08553999999501</v>
      </c>
    </row>
    <row r="790" spans="1:4">
      <c r="A790" s="25">
        <v>45350</v>
      </c>
      <c r="B790" s="26">
        <v>4981.8</v>
      </c>
      <c r="C790" s="28">
        <f t="shared" si="25"/>
        <v>6.2899999999999636</v>
      </c>
      <c r="D790" s="28">
        <f t="shared" si="24"/>
        <v>1.217114999999958</v>
      </c>
    </row>
    <row r="791" spans="1:4">
      <c r="A791" s="25">
        <v>45351</v>
      </c>
      <c r="B791" s="26">
        <v>5087.03</v>
      </c>
      <c r="C791" s="28">
        <f t="shared" si="25"/>
        <v>105.22999999999956</v>
      </c>
      <c r="D791" s="28">
        <f t="shared" si="24"/>
        <v>1582.0804349999867</v>
      </c>
    </row>
    <row r="792" spans="1:4">
      <c r="A792" s="25">
        <v>45352</v>
      </c>
      <c r="B792" s="26">
        <v>5088.8</v>
      </c>
      <c r="C792" s="28">
        <f t="shared" si="25"/>
        <v>1.7700000000004366</v>
      </c>
      <c r="D792" s="28">
        <f t="shared" si="24"/>
        <v>-0.85756500000009561</v>
      </c>
    </row>
    <row r="793" spans="1:4">
      <c r="A793" s="25">
        <v>45355</v>
      </c>
      <c r="B793" s="26">
        <v>5069.53</v>
      </c>
      <c r="C793" s="28">
        <f t="shared" si="25"/>
        <v>-19.270000000000437</v>
      </c>
      <c r="D793" s="28">
        <f t="shared" si="24"/>
        <v>70.152435000002839</v>
      </c>
    </row>
    <row r="794" spans="1:4">
      <c r="A794" s="25">
        <v>45356</v>
      </c>
      <c r="B794" s="26">
        <v>5078.18</v>
      </c>
      <c r="C794" s="28">
        <f t="shared" si="25"/>
        <v>8.6500000000005457</v>
      </c>
      <c r="D794" s="28">
        <f t="shared" si="24"/>
        <v>4.7358750000010073</v>
      </c>
    </row>
    <row r="795" spans="1:4">
      <c r="A795" s="25">
        <v>45357</v>
      </c>
      <c r="B795" s="26">
        <v>5069.76</v>
      </c>
      <c r="C795" s="28">
        <f t="shared" si="25"/>
        <v>-8.4200000000000728</v>
      </c>
      <c r="D795" s="28">
        <f t="shared" si="24"/>
        <v>16.949460000000236</v>
      </c>
    </row>
    <row r="796" spans="1:4">
      <c r="A796" s="25">
        <v>45358</v>
      </c>
      <c r="B796" s="26">
        <v>5096.2700000000004</v>
      </c>
      <c r="C796" s="28">
        <f t="shared" si="25"/>
        <v>26.510000000000218</v>
      </c>
      <c r="D796" s="28">
        <f t="shared" si="24"/>
        <v>85.534515000001562</v>
      </c>
    </row>
    <row r="797" spans="1:4">
      <c r="A797" s="25">
        <v>45359</v>
      </c>
      <c r="B797" s="26">
        <v>5137.08</v>
      </c>
      <c r="C797" s="28">
        <f t="shared" si="25"/>
        <v>40.809999999999491</v>
      </c>
      <c r="D797" s="28">
        <f t="shared" si="24"/>
        <v>219.21091499999415</v>
      </c>
    </row>
    <row r="798" spans="1:4">
      <c r="A798" s="25">
        <v>45362</v>
      </c>
      <c r="B798" s="26">
        <v>5130.95</v>
      </c>
      <c r="C798" s="28">
        <f t="shared" si="25"/>
        <v>-6.1300000000001091</v>
      </c>
      <c r="D798" s="28">
        <f t="shared" si="24"/>
        <v>10.234035000000283</v>
      </c>
    </row>
    <row r="799" spans="1:4">
      <c r="A799" s="25">
        <v>45363</v>
      </c>
      <c r="B799" s="26">
        <v>5078.6499999999996</v>
      </c>
      <c r="C799" s="28">
        <f t="shared" si="25"/>
        <v>-52.300000000000182</v>
      </c>
      <c r="D799" s="28">
        <f t="shared" si="24"/>
        <v>449.51850000000297</v>
      </c>
    </row>
    <row r="800" spans="1:4">
      <c r="A800" s="25">
        <v>45364</v>
      </c>
      <c r="B800" s="26">
        <v>5104.76</v>
      </c>
      <c r="C800" s="28">
        <f t="shared" si="25"/>
        <v>26.110000000000582</v>
      </c>
      <c r="D800" s="28">
        <f t="shared" si="24"/>
        <v>82.677315000004128</v>
      </c>
    </row>
    <row r="801" spans="1:4">
      <c r="A801" s="25">
        <v>45365</v>
      </c>
      <c r="B801" s="26">
        <v>5157.3599999999997</v>
      </c>
      <c r="C801" s="28">
        <f t="shared" si="25"/>
        <v>52.599999999999454</v>
      </c>
      <c r="D801" s="28">
        <f t="shared" si="24"/>
        <v>375.56399999999178</v>
      </c>
    </row>
    <row r="802" spans="1:4">
      <c r="A802" s="25">
        <v>45366</v>
      </c>
      <c r="B802" s="26">
        <v>5123.6899999999996</v>
      </c>
      <c r="C802" s="28">
        <f t="shared" si="25"/>
        <v>-33.670000000000073</v>
      </c>
      <c r="D802" s="28">
        <f t="shared" si="24"/>
        <v>195.30283500000078</v>
      </c>
    </row>
    <row r="803" spans="1:4">
      <c r="A803" s="25">
        <v>45369</v>
      </c>
      <c r="B803" s="26">
        <v>5117.9399999999996</v>
      </c>
      <c r="C803" s="28">
        <f t="shared" si="25"/>
        <v>-5.75</v>
      </c>
      <c r="D803" s="28">
        <f t="shared" si="24"/>
        <v>9.2718749999999996</v>
      </c>
    </row>
    <row r="804" spans="1:4">
      <c r="A804" s="25">
        <v>45370</v>
      </c>
      <c r="B804" s="26">
        <v>5175.2700000000004</v>
      </c>
      <c r="C804" s="28">
        <f t="shared" si="25"/>
        <v>57.330000000000837</v>
      </c>
      <c r="D804" s="28">
        <f t="shared" si="24"/>
        <v>450.01183500001378</v>
      </c>
    </row>
    <row r="805" spans="1:4">
      <c r="A805" s="25">
        <v>45371</v>
      </c>
      <c r="B805" s="26">
        <v>5165.3100000000004</v>
      </c>
      <c r="C805" s="28">
        <f t="shared" si="25"/>
        <v>-9.9600000000000364</v>
      </c>
      <c r="D805" s="28">
        <f t="shared" si="24"/>
        <v>22.350240000000134</v>
      </c>
    </row>
    <row r="806" spans="1:4">
      <c r="A806" s="25">
        <v>45372</v>
      </c>
      <c r="B806" s="26">
        <v>5150.4799999999996</v>
      </c>
      <c r="C806" s="28">
        <f t="shared" si="25"/>
        <v>-14.830000000000837</v>
      </c>
      <c r="D806" s="28">
        <f t="shared" si="24"/>
        <v>44.111835000004348</v>
      </c>
    </row>
    <row r="807" spans="1:4">
      <c r="A807" s="25">
        <v>45373</v>
      </c>
      <c r="B807" s="26">
        <v>5117.09</v>
      </c>
      <c r="C807" s="28">
        <f t="shared" si="25"/>
        <v>-33.389999999999418</v>
      </c>
      <c r="D807" s="28">
        <f t="shared" si="24"/>
        <v>192.27631499999373</v>
      </c>
    </row>
    <row r="808" spans="1:4">
      <c r="A808" s="25">
        <v>45376</v>
      </c>
      <c r="B808" s="26">
        <v>5149.42</v>
      </c>
      <c r="C808" s="28">
        <f t="shared" si="25"/>
        <v>32.329999999999927</v>
      </c>
      <c r="D808" s="28">
        <f t="shared" si="24"/>
        <v>132.53683499999934</v>
      </c>
    </row>
    <row r="809" spans="1:4">
      <c r="A809" s="25">
        <v>45377</v>
      </c>
      <c r="B809" s="26">
        <v>5178.51</v>
      </c>
      <c r="C809" s="28">
        <f t="shared" si="25"/>
        <v>29.090000000000146</v>
      </c>
      <c r="D809" s="28">
        <f t="shared" si="24"/>
        <v>105.11671500000115</v>
      </c>
    </row>
    <row r="810" spans="1:4">
      <c r="A810" s="25">
        <v>45378</v>
      </c>
      <c r="B810" s="26">
        <v>5224.62</v>
      </c>
      <c r="C810" s="28">
        <f t="shared" si="25"/>
        <v>46.109999999999673</v>
      </c>
      <c r="D810" s="28">
        <f t="shared" si="24"/>
        <v>284.33731499999573</v>
      </c>
    </row>
    <row r="811" spans="1:4">
      <c r="A811" s="25">
        <v>45379</v>
      </c>
      <c r="B811" s="26">
        <v>5241.53</v>
      </c>
      <c r="C811" s="28">
        <f t="shared" si="25"/>
        <v>16.909999999999854</v>
      </c>
      <c r="D811" s="28">
        <f t="shared" si="24"/>
        <v>30.20971499999937</v>
      </c>
    </row>
    <row r="812" spans="1:4">
      <c r="A812" s="25">
        <v>45380</v>
      </c>
      <c r="B812" s="26">
        <v>5234.18</v>
      </c>
      <c r="C812" s="28">
        <f t="shared" si="25"/>
        <v>-7.3499999999994543</v>
      </c>
      <c r="D812" s="28">
        <f t="shared" si="24"/>
        <v>13.615874999998388</v>
      </c>
    </row>
    <row r="813" spans="1:4">
      <c r="A813" s="25">
        <v>45383</v>
      </c>
      <c r="B813" s="26">
        <v>5218.1899999999996</v>
      </c>
      <c r="C813" s="28">
        <f t="shared" si="25"/>
        <v>-15.990000000000691</v>
      </c>
      <c r="D813" s="28">
        <f t="shared" si="24"/>
        <v>50.344515000003831</v>
      </c>
    </row>
    <row r="814" spans="1:4">
      <c r="A814" s="25">
        <v>45384</v>
      </c>
      <c r="B814" s="26">
        <v>5203.58</v>
      </c>
      <c r="C814" s="28">
        <f t="shared" si="25"/>
        <v>-14.609999999999673</v>
      </c>
      <c r="D814" s="28">
        <f t="shared" si="24"/>
        <v>42.975314999998318</v>
      </c>
    </row>
    <row r="815" spans="1:4">
      <c r="A815" s="25">
        <v>45385</v>
      </c>
      <c r="B815" s="26">
        <v>5248.49</v>
      </c>
      <c r="C815" s="28">
        <f t="shared" si="25"/>
        <v>44.909999999999854</v>
      </c>
      <c r="D815" s="28">
        <f t="shared" si="24"/>
        <v>268.85371499999815</v>
      </c>
    </row>
    <row r="816" spans="1:4">
      <c r="A816" s="25">
        <v>45386</v>
      </c>
      <c r="B816" s="26">
        <v>5254.35</v>
      </c>
      <c r="C816" s="28">
        <f t="shared" si="25"/>
        <v>5.8600000000005821</v>
      </c>
      <c r="D816" s="28">
        <f t="shared" si="24"/>
        <v>0.75594000000058603</v>
      </c>
    </row>
    <row r="817" spans="1:4">
      <c r="A817" s="25">
        <v>45387</v>
      </c>
      <c r="B817" s="26">
        <v>5243.77</v>
      </c>
      <c r="C817" s="28">
        <f t="shared" si="25"/>
        <v>-10.579999999999927</v>
      </c>
      <c r="D817" s="28">
        <f t="shared" si="24"/>
        <v>24.725459999999714</v>
      </c>
    </row>
    <row r="818" spans="1:4">
      <c r="A818" s="25">
        <v>45390</v>
      </c>
      <c r="B818" s="26">
        <v>5205.8100000000004</v>
      </c>
      <c r="C818" s="28">
        <f t="shared" si="25"/>
        <v>-37.960000000000036</v>
      </c>
      <c r="D818" s="28">
        <f t="shared" si="24"/>
        <v>244.61424000000045</v>
      </c>
    </row>
    <row r="819" spans="1:4">
      <c r="A819" s="25">
        <v>45391</v>
      </c>
      <c r="B819" s="26">
        <v>5211.49</v>
      </c>
      <c r="C819" s="28">
        <f t="shared" si="25"/>
        <v>5.6799999999993815</v>
      </c>
      <c r="D819" s="28">
        <f t="shared" si="24"/>
        <v>0.57935999999940968</v>
      </c>
    </row>
    <row r="820" spans="1:4">
      <c r="A820" s="25">
        <v>45392</v>
      </c>
      <c r="B820" s="26">
        <v>5147.21</v>
      </c>
      <c r="C820" s="28">
        <f t="shared" si="25"/>
        <v>-64.279999999999745</v>
      </c>
      <c r="D820" s="28">
        <f t="shared" si="24"/>
        <v>667.99775999999486</v>
      </c>
    </row>
    <row r="821" spans="1:4">
      <c r="A821" s="25">
        <v>45393</v>
      </c>
      <c r="B821" s="26">
        <v>5204.34</v>
      </c>
      <c r="C821" s="28">
        <f t="shared" si="25"/>
        <v>57.130000000000109</v>
      </c>
      <c r="D821" s="28">
        <f t="shared" si="24"/>
        <v>446.7280350000018</v>
      </c>
    </row>
    <row r="822" spans="1:4">
      <c r="A822" s="25">
        <v>45394</v>
      </c>
      <c r="B822" s="26">
        <v>5202.3900000000003</v>
      </c>
      <c r="C822" s="28">
        <f t="shared" si="25"/>
        <v>-1.9499999999998181</v>
      </c>
      <c r="D822" s="28">
        <f t="shared" si="24"/>
        <v>2.0328749999997573</v>
      </c>
    </row>
    <row r="823" spans="1:4">
      <c r="A823" s="25">
        <v>45397</v>
      </c>
      <c r="B823" s="26">
        <v>5209.91</v>
      </c>
      <c r="C823" s="28">
        <f t="shared" si="25"/>
        <v>7.5199999999995271</v>
      </c>
      <c r="D823" s="28">
        <f t="shared" si="24"/>
        <v>2.8425599999992865</v>
      </c>
    </row>
    <row r="824" spans="1:4">
      <c r="A824" s="25">
        <v>45398</v>
      </c>
      <c r="B824" s="26">
        <v>5160.6400000000003</v>
      </c>
      <c r="C824" s="28">
        <f t="shared" si="25"/>
        <v>-49.269999999999527</v>
      </c>
      <c r="D824" s="28">
        <f t="shared" si="24"/>
        <v>401.08243499999264</v>
      </c>
    </row>
    <row r="825" spans="1:4">
      <c r="A825" s="25">
        <v>45399</v>
      </c>
      <c r="B825" s="26">
        <v>5199.0600000000004</v>
      </c>
      <c r="C825" s="28">
        <f t="shared" si="25"/>
        <v>38.420000000000073</v>
      </c>
      <c r="D825" s="28">
        <f t="shared" si="24"/>
        <v>192.59946000000079</v>
      </c>
    </row>
    <row r="826" spans="1:4">
      <c r="A826" s="25">
        <v>45400</v>
      </c>
      <c r="B826" s="26">
        <v>5123.41</v>
      </c>
      <c r="C826" s="28">
        <f t="shared" si="25"/>
        <v>-75.650000000000546</v>
      </c>
      <c r="D826" s="28">
        <f t="shared" si="24"/>
        <v>915.17587500001275</v>
      </c>
    </row>
    <row r="827" spans="1:4">
      <c r="A827" s="25">
        <v>45401</v>
      </c>
      <c r="B827" s="26">
        <v>5061.82</v>
      </c>
      <c r="C827" s="28">
        <f t="shared" si="25"/>
        <v>-61.590000000000146</v>
      </c>
      <c r="D827" s="28">
        <f t="shared" si="24"/>
        <v>615.19171500000277</v>
      </c>
    </row>
    <row r="828" spans="1:4">
      <c r="A828" s="25">
        <v>45404</v>
      </c>
      <c r="B828" s="26">
        <v>5051.41</v>
      </c>
      <c r="C828" s="28">
        <f t="shared" si="25"/>
        <v>-10.409999999999854</v>
      </c>
      <c r="D828" s="28">
        <f t="shared" si="24"/>
        <v>24.062714999999436</v>
      </c>
    </row>
    <row r="829" spans="1:4">
      <c r="A829" s="25">
        <v>45405</v>
      </c>
      <c r="B829" s="26">
        <v>5022.21</v>
      </c>
      <c r="C829" s="28">
        <f t="shared" si="25"/>
        <v>-29.199999999999818</v>
      </c>
      <c r="D829" s="28">
        <f t="shared" si="24"/>
        <v>149.79599999999829</v>
      </c>
    </row>
    <row r="830" spans="1:4">
      <c r="A830" s="25">
        <v>45406</v>
      </c>
      <c r="B830" s="26">
        <v>5011.12</v>
      </c>
      <c r="C830" s="28">
        <f t="shared" si="25"/>
        <v>-11.090000000000146</v>
      </c>
      <c r="D830" s="28">
        <f t="shared" si="24"/>
        <v>26.765715000000593</v>
      </c>
    </row>
    <row r="831" spans="1:4">
      <c r="A831" s="25">
        <v>45407</v>
      </c>
      <c r="B831" s="26">
        <v>4967.2299999999996</v>
      </c>
      <c r="C831" s="28">
        <f t="shared" si="25"/>
        <v>-43.890000000000327</v>
      </c>
      <c r="D831" s="28">
        <f t="shared" si="24"/>
        <v>321.86731500000457</v>
      </c>
    </row>
    <row r="832" spans="1:4">
      <c r="A832" s="25">
        <v>45408</v>
      </c>
      <c r="B832" s="26">
        <v>5010.6000000000004</v>
      </c>
      <c r="C832" s="28">
        <f t="shared" si="25"/>
        <v>43.3700000000008</v>
      </c>
      <c r="D832" s="28">
        <f t="shared" si="24"/>
        <v>249.61603500000979</v>
      </c>
    </row>
    <row r="833" spans="1:4">
      <c r="A833" s="25">
        <v>45411</v>
      </c>
      <c r="B833" s="26">
        <v>5070.55</v>
      </c>
      <c r="C833" s="28">
        <f t="shared" si="25"/>
        <v>59.949999999999818</v>
      </c>
      <c r="D833" s="28">
        <f t="shared" si="24"/>
        <v>494.13787499999682</v>
      </c>
    </row>
    <row r="834" spans="1:4">
      <c r="A834" s="25">
        <v>45412</v>
      </c>
      <c r="B834" s="26">
        <v>5071.63</v>
      </c>
      <c r="C834" s="28">
        <f t="shared" si="25"/>
        <v>1.0799999999999272</v>
      </c>
      <c r="D834" s="28">
        <f t="shared" si="24"/>
        <v>-0.63503999999996896</v>
      </c>
    </row>
    <row r="835" spans="1:4">
      <c r="A835" s="25">
        <v>45413</v>
      </c>
      <c r="B835" s="26">
        <v>5048.42</v>
      </c>
      <c r="C835" s="28">
        <f t="shared" si="25"/>
        <v>-23.210000000000036</v>
      </c>
      <c r="D835" s="28">
        <f t="shared" ref="D835:D898" si="26">$G$1*C835+0.5*$G$2*C835^2</f>
        <v>98.213115000000286</v>
      </c>
    </row>
    <row r="836" spans="1:4">
      <c r="A836" s="25">
        <v>45414</v>
      </c>
      <c r="B836" s="26">
        <v>5099.96</v>
      </c>
      <c r="C836" s="28">
        <f t="shared" ref="C836:C899" si="27">B836-B835</f>
        <v>51.539999999999964</v>
      </c>
      <c r="D836" s="28">
        <f t="shared" si="26"/>
        <v>359.80073999999945</v>
      </c>
    </row>
    <row r="837" spans="1:4">
      <c r="A837" s="25">
        <v>45415</v>
      </c>
      <c r="B837" s="26">
        <v>5116.17</v>
      </c>
      <c r="C837" s="28">
        <f t="shared" si="27"/>
        <v>16.210000000000036</v>
      </c>
      <c r="D837" s="28">
        <f t="shared" si="26"/>
        <v>27.257115000000148</v>
      </c>
    </row>
    <row r="838" spans="1:4">
      <c r="A838" s="25">
        <v>45418</v>
      </c>
      <c r="B838" s="26">
        <v>5035.6899999999996</v>
      </c>
      <c r="C838" s="28">
        <f t="shared" si="27"/>
        <v>-80.480000000000473</v>
      </c>
      <c r="D838" s="28">
        <f t="shared" si="26"/>
        <v>1031.9145600000118</v>
      </c>
    </row>
    <row r="839" spans="1:4">
      <c r="A839" s="25">
        <v>45419</v>
      </c>
      <c r="B839" s="26">
        <v>5018.3900000000003</v>
      </c>
      <c r="C839" s="28">
        <f t="shared" si="27"/>
        <v>-17.299999999999272</v>
      </c>
      <c r="D839" s="28">
        <f t="shared" si="26"/>
        <v>57.868499999995677</v>
      </c>
    </row>
    <row r="840" spans="1:4">
      <c r="A840" s="25">
        <v>45420</v>
      </c>
      <c r="B840" s="26">
        <v>5064.2</v>
      </c>
      <c r="C840" s="28">
        <f t="shared" si="27"/>
        <v>45.809999999999491</v>
      </c>
      <c r="D840" s="28">
        <f t="shared" si="26"/>
        <v>280.42591499999338</v>
      </c>
    </row>
    <row r="841" spans="1:4">
      <c r="A841" s="25">
        <v>45421</v>
      </c>
      <c r="B841" s="26">
        <v>5127.79</v>
      </c>
      <c r="C841" s="28">
        <f t="shared" si="27"/>
        <v>63.590000000000146</v>
      </c>
      <c r="D841" s="28">
        <f t="shared" si="26"/>
        <v>558.86071500000264</v>
      </c>
    </row>
    <row r="842" spans="1:4">
      <c r="A842" s="25">
        <v>45422</v>
      </c>
      <c r="B842" s="26">
        <v>5180.74</v>
      </c>
      <c r="C842" s="28">
        <f t="shared" si="27"/>
        <v>52.949999999999818</v>
      </c>
      <c r="D842" s="28">
        <f t="shared" si="26"/>
        <v>380.84287499999726</v>
      </c>
    </row>
    <row r="843" spans="1:4">
      <c r="A843" s="25">
        <v>45425</v>
      </c>
      <c r="B843" s="26">
        <v>5187.7</v>
      </c>
      <c r="C843" s="28">
        <f t="shared" si="27"/>
        <v>6.9600000000000364</v>
      </c>
      <c r="D843" s="28">
        <f t="shared" si="26"/>
        <v>2.046240000000048</v>
      </c>
    </row>
    <row r="844" spans="1:4">
      <c r="A844" s="25">
        <v>45426</v>
      </c>
      <c r="B844" s="26">
        <v>5187.67</v>
      </c>
      <c r="C844" s="28">
        <f t="shared" si="27"/>
        <v>-2.9999999999745341E-2</v>
      </c>
      <c r="D844" s="28">
        <f t="shared" si="26"/>
        <v>2.2634999999806713E-2</v>
      </c>
    </row>
    <row r="845" spans="1:4">
      <c r="A845" s="25">
        <v>45427</v>
      </c>
      <c r="B845" s="26">
        <v>5214.08</v>
      </c>
      <c r="C845" s="28">
        <f t="shared" si="27"/>
        <v>26.409999999999854</v>
      </c>
      <c r="D845" s="28">
        <f t="shared" si="26"/>
        <v>84.815714999998946</v>
      </c>
    </row>
    <row r="846" spans="1:4">
      <c r="A846" s="25">
        <v>45428</v>
      </c>
      <c r="B846" s="26">
        <v>5222.68</v>
      </c>
      <c r="C846" s="28">
        <f t="shared" si="27"/>
        <v>8.6000000000003638</v>
      </c>
      <c r="D846" s="28">
        <f t="shared" si="26"/>
        <v>4.6440000000006663</v>
      </c>
    </row>
    <row r="847" spans="1:4">
      <c r="A847" s="25">
        <v>45429</v>
      </c>
      <c r="B847" s="26">
        <v>5221.42</v>
      </c>
      <c r="C847" s="28">
        <f t="shared" si="27"/>
        <v>-1.2600000000002183</v>
      </c>
      <c r="D847" s="28">
        <f t="shared" si="26"/>
        <v>1.1831400000002463</v>
      </c>
    </row>
    <row r="848" spans="1:4">
      <c r="A848" s="25">
        <v>45432</v>
      </c>
      <c r="B848" s="26">
        <v>5246.68</v>
      </c>
      <c r="C848" s="28">
        <f t="shared" si="27"/>
        <v>25.260000000000218</v>
      </c>
      <c r="D848" s="28">
        <f t="shared" si="26"/>
        <v>76.76514000000148</v>
      </c>
    </row>
    <row r="849" spans="1:4">
      <c r="A849" s="25">
        <v>45433</v>
      </c>
      <c r="B849" s="26">
        <v>5308.15</v>
      </c>
      <c r="C849" s="28">
        <f t="shared" si="27"/>
        <v>61.469999999999345</v>
      </c>
      <c r="D849" s="28">
        <f t="shared" si="26"/>
        <v>520.68163499998843</v>
      </c>
    </row>
    <row r="850" spans="1:4">
      <c r="A850" s="25">
        <v>45434</v>
      </c>
      <c r="B850" s="26">
        <v>5297.1</v>
      </c>
      <c r="C850" s="28">
        <f t="shared" si="27"/>
        <v>-11.049999999999272</v>
      </c>
      <c r="D850" s="28">
        <f t="shared" si="26"/>
        <v>26.602874999997042</v>
      </c>
    </row>
    <row r="851" spans="1:4">
      <c r="A851" s="25">
        <v>45435</v>
      </c>
      <c r="B851" s="26">
        <v>5303.27</v>
      </c>
      <c r="C851" s="28">
        <f t="shared" si="27"/>
        <v>6.1700000000000728</v>
      </c>
      <c r="D851" s="28">
        <f t="shared" si="26"/>
        <v>1.0828350000000793</v>
      </c>
    </row>
    <row r="852" spans="1:4">
      <c r="A852" s="25">
        <v>45436</v>
      </c>
      <c r="B852" s="26">
        <v>5308.13</v>
      </c>
      <c r="C852" s="28">
        <f t="shared" si="27"/>
        <v>4.8599999999996726</v>
      </c>
      <c r="D852" s="28">
        <f t="shared" si="26"/>
        <v>-0.10206000000023163</v>
      </c>
    </row>
    <row r="853" spans="1:4">
      <c r="A853" s="25">
        <v>45440</v>
      </c>
      <c r="B853" s="26">
        <v>5321.41</v>
      </c>
      <c r="C853" s="28">
        <f t="shared" si="27"/>
        <v>13.279999999999745</v>
      </c>
      <c r="D853" s="28">
        <f t="shared" si="26"/>
        <v>16.493759999999174</v>
      </c>
    </row>
    <row r="854" spans="1:4">
      <c r="A854" s="25">
        <v>45441</v>
      </c>
      <c r="B854" s="26">
        <v>5307.01</v>
      </c>
      <c r="C854" s="28">
        <f t="shared" si="27"/>
        <v>-14.399999999999636</v>
      </c>
      <c r="D854" s="28">
        <f t="shared" si="26"/>
        <v>41.903999999998156</v>
      </c>
    </row>
    <row r="855" spans="1:4">
      <c r="A855" s="25">
        <v>45442</v>
      </c>
      <c r="B855" s="26">
        <v>5267.84</v>
      </c>
      <c r="C855" s="28">
        <f t="shared" si="27"/>
        <v>-39.170000000000073</v>
      </c>
      <c r="D855" s="28">
        <f t="shared" si="26"/>
        <v>259.52083500000094</v>
      </c>
    </row>
    <row r="856" spans="1:4">
      <c r="A856" s="25">
        <v>45443</v>
      </c>
      <c r="B856" s="26">
        <v>5304.72</v>
      </c>
      <c r="C856" s="28">
        <f t="shared" si="27"/>
        <v>36.880000000000109</v>
      </c>
      <c r="D856" s="28">
        <f t="shared" si="26"/>
        <v>176.36016000000112</v>
      </c>
    </row>
    <row r="857" spans="1:4">
      <c r="A857" s="25">
        <v>45446</v>
      </c>
      <c r="B857" s="26">
        <v>5306.04</v>
      </c>
      <c r="C857" s="28">
        <f t="shared" si="27"/>
        <v>1.319999999999709</v>
      </c>
      <c r="D857" s="28">
        <f t="shared" si="26"/>
        <v>-0.72863999999989693</v>
      </c>
    </row>
    <row r="858" spans="1:4">
      <c r="A858" s="25">
        <v>45447</v>
      </c>
      <c r="B858" s="26">
        <v>5266.95</v>
      </c>
      <c r="C858" s="28">
        <f t="shared" si="27"/>
        <v>-39.090000000000146</v>
      </c>
      <c r="D858" s="28">
        <f t="shared" si="26"/>
        <v>258.52171500000179</v>
      </c>
    </row>
    <row r="859" spans="1:4">
      <c r="A859" s="25">
        <v>45448</v>
      </c>
      <c r="B859" s="26">
        <v>5235.4799999999996</v>
      </c>
      <c r="C859" s="28">
        <f t="shared" si="27"/>
        <v>-31.470000000000255</v>
      </c>
      <c r="D859" s="28">
        <f t="shared" si="26"/>
        <v>172.15663500000258</v>
      </c>
    </row>
    <row r="860" spans="1:4">
      <c r="A860" s="25">
        <v>45449</v>
      </c>
      <c r="B860" s="26">
        <v>5277.51</v>
      </c>
      <c r="C860" s="28">
        <f t="shared" si="27"/>
        <v>42.030000000000655</v>
      </c>
      <c r="D860" s="28">
        <f t="shared" si="26"/>
        <v>233.45563500000776</v>
      </c>
    </row>
    <row r="861" spans="1:4">
      <c r="A861" s="25">
        <v>45450</v>
      </c>
      <c r="B861" s="26">
        <v>5283.4</v>
      </c>
      <c r="C861" s="28">
        <f t="shared" si="27"/>
        <v>5.8899999999994179</v>
      </c>
      <c r="D861" s="28">
        <f t="shared" si="26"/>
        <v>0.78631499999940768</v>
      </c>
    </row>
    <row r="862" spans="1:4">
      <c r="A862" s="25">
        <v>45453</v>
      </c>
      <c r="B862" s="26">
        <v>5291.34</v>
      </c>
      <c r="C862" s="28">
        <f t="shared" si="27"/>
        <v>7.9400000000005093</v>
      </c>
      <c r="D862" s="28">
        <f t="shared" si="26"/>
        <v>3.5015400000008317</v>
      </c>
    </row>
    <row r="863" spans="1:4">
      <c r="A863" s="25">
        <v>45454</v>
      </c>
      <c r="B863" s="26">
        <v>5354.03</v>
      </c>
      <c r="C863" s="28">
        <f t="shared" si="27"/>
        <v>62.6899999999996</v>
      </c>
      <c r="D863" s="28">
        <f t="shared" si="26"/>
        <v>542.48791499999277</v>
      </c>
    </row>
    <row r="864" spans="1:4">
      <c r="A864" s="25">
        <v>45455</v>
      </c>
      <c r="B864" s="26">
        <v>5352.96</v>
      </c>
      <c r="C864" s="28">
        <f t="shared" si="27"/>
        <v>-1.069999999999709</v>
      </c>
      <c r="D864" s="28">
        <f t="shared" si="26"/>
        <v>0.97423499999968832</v>
      </c>
    </row>
    <row r="865" spans="1:4">
      <c r="A865" s="25">
        <v>45456</v>
      </c>
      <c r="B865" s="26">
        <v>5346.99</v>
      </c>
      <c r="C865" s="28">
        <f t="shared" si="27"/>
        <v>-5.9700000000002547</v>
      </c>
      <c r="D865" s="28">
        <f t="shared" si="26"/>
        <v>9.823635000000646</v>
      </c>
    </row>
    <row r="866" spans="1:4">
      <c r="A866" s="25">
        <v>45457</v>
      </c>
      <c r="B866" s="26">
        <v>5360.79</v>
      </c>
      <c r="C866" s="28">
        <f t="shared" si="27"/>
        <v>13.800000000000182</v>
      </c>
      <c r="D866" s="28">
        <f t="shared" si="26"/>
        <v>18.216000000000616</v>
      </c>
    </row>
    <row r="867" spans="1:4">
      <c r="A867" s="25">
        <v>45460</v>
      </c>
      <c r="B867" s="26">
        <v>5375.32</v>
      </c>
      <c r="C867" s="28">
        <f t="shared" si="27"/>
        <v>14.529999999999745</v>
      </c>
      <c r="D867" s="28">
        <f t="shared" si="26"/>
        <v>20.770634999999078</v>
      </c>
    </row>
    <row r="868" spans="1:4">
      <c r="A868" s="25">
        <v>45461</v>
      </c>
      <c r="B868" s="26">
        <v>5421.03</v>
      </c>
      <c r="C868" s="28">
        <f t="shared" si="27"/>
        <v>45.710000000000036</v>
      </c>
      <c r="D868" s="28">
        <f t="shared" si="26"/>
        <v>279.12811500000049</v>
      </c>
    </row>
    <row r="869" spans="1:4">
      <c r="A869" s="25">
        <v>45463</v>
      </c>
      <c r="B869" s="26">
        <v>5433.74</v>
      </c>
      <c r="C869" s="28">
        <f t="shared" si="27"/>
        <v>12.710000000000036</v>
      </c>
      <c r="D869" s="28">
        <f t="shared" si="26"/>
        <v>14.699115000000109</v>
      </c>
    </row>
    <row r="870" spans="1:4">
      <c r="A870" s="25">
        <v>45464</v>
      </c>
      <c r="B870" s="26">
        <v>5431.6</v>
      </c>
      <c r="C870" s="28">
        <f t="shared" si="27"/>
        <v>-2.1399999999994179</v>
      </c>
      <c r="D870" s="28">
        <f t="shared" si="26"/>
        <v>2.2919399999991898</v>
      </c>
    </row>
    <row r="871" spans="1:4">
      <c r="A871" s="25">
        <v>45467</v>
      </c>
      <c r="B871" s="26">
        <v>5473.23</v>
      </c>
      <c r="C871" s="28">
        <f t="shared" si="27"/>
        <v>41.6299999999992</v>
      </c>
      <c r="D871" s="28">
        <f t="shared" si="26"/>
        <v>228.73603499999058</v>
      </c>
    </row>
    <row r="872" spans="1:4">
      <c r="A872" s="25">
        <v>45468</v>
      </c>
      <c r="B872" s="26">
        <v>5487.03</v>
      </c>
      <c r="C872" s="28">
        <f t="shared" si="27"/>
        <v>13.800000000000182</v>
      </c>
      <c r="D872" s="28">
        <f t="shared" si="26"/>
        <v>18.216000000000616</v>
      </c>
    </row>
    <row r="873" spans="1:4">
      <c r="A873" s="25">
        <v>45469</v>
      </c>
      <c r="B873" s="26">
        <v>5473.17</v>
      </c>
      <c r="C873" s="28">
        <f t="shared" si="27"/>
        <v>-13.859999999999673</v>
      </c>
      <c r="D873" s="28">
        <f t="shared" si="26"/>
        <v>39.20993999999839</v>
      </c>
    </row>
    <row r="874" spans="1:4">
      <c r="A874" s="25">
        <v>45470</v>
      </c>
      <c r="B874" s="26">
        <v>5464.62</v>
      </c>
      <c r="C874" s="28">
        <f t="shared" si="27"/>
        <v>-8.5500000000001819</v>
      </c>
      <c r="D874" s="28">
        <f t="shared" si="26"/>
        <v>17.3778750000006</v>
      </c>
    </row>
    <row r="875" spans="1:4">
      <c r="A875" s="25">
        <v>45471</v>
      </c>
      <c r="B875" s="26">
        <v>5447.87</v>
      </c>
      <c r="C875" s="28">
        <f t="shared" si="27"/>
        <v>-16.75</v>
      </c>
      <c r="D875" s="28">
        <f t="shared" si="26"/>
        <v>54.646875000000001</v>
      </c>
    </row>
    <row r="876" spans="1:4">
      <c r="A876" s="25">
        <v>45474</v>
      </c>
      <c r="B876" s="26">
        <v>5469.3</v>
      </c>
      <c r="C876" s="28">
        <f t="shared" si="27"/>
        <v>21.430000000000291</v>
      </c>
      <c r="D876" s="28">
        <f t="shared" si="26"/>
        <v>52.814235000001645</v>
      </c>
    </row>
    <row r="877" spans="1:4">
      <c r="A877" s="25">
        <v>45475</v>
      </c>
      <c r="B877" s="26">
        <v>5477.9</v>
      </c>
      <c r="C877" s="28">
        <f t="shared" si="27"/>
        <v>8.5999999999994543</v>
      </c>
      <c r="D877" s="28">
        <f t="shared" si="26"/>
        <v>4.6439999999990018</v>
      </c>
    </row>
    <row r="878" spans="1:4">
      <c r="A878" s="25">
        <v>45476</v>
      </c>
      <c r="B878" s="26">
        <v>5482.87</v>
      </c>
      <c r="C878" s="28">
        <f t="shared" si="27"/>
        <v>4.9700000000002547</v>
      </c>
      <c r="D878" s="28">
        <f t="shared" si="26"/>
        <v>-2.2364999999811452E-2</v>
      </c>
    </row>
    <row r="879" spans="1:4">
      <c r="A879" s="25">
        <v>45478</v>
      </c>
      <c r="B879" s="26">
        <v>5460.48</v>
      </c>
      <c r="C879" s="28">
        <f t="shared" si="27"/>
        <v>-22.390000000000327</v>
      </c>
      <c r="D879" s="28">
        <f t="shared" si="26"/>
        <v>91.989315000002435</v>
      </c>
    </row>
    <row r="880" spans="1:4">
      <c r="A880" s="25">
        <v>45481</v>
      </c>
      <c r="B880" s="26">
        <v>5475.09</v>
      </c>
      <c r="C880" s="28">
        <f t="shared" si="27"/>
        <v>14.610000000000582</v>
      </c>
      <c r="D880" s="28">
        <f t="shared" si="26"/>
        <v>21.060315000002113</v>
      </c>
    </row>
    <row r="881" spans="1:4">
      <c r="A881" s="25">
        <v>45482</v>
      </c>
      <c r="B881" s="26">
        <v>5509.01</v>
      </c>
      <c r="C881" s="28">
        <f t="shared" si="27"/>
        <v>33.920000000000073</v>
      </c>
      <c r="D881" s="28">
        <f t="shared" si="26"/>
        <v>147.14496000000068</v>
      </c>
    </row>
    <row r="882" spans="1:4">
      <c r="A882" s="25">
        <v>45483</v>
      </c>
      <c r="B882" s="26">
        <v>5537.02</v>
      </c>
      <c r="C882" s="28">
        <f t="shared" si="27"/>
        <v>28.010000000000218</v>
      </c>
      <c r="D882" s="28">
        <f t="shared" si="26"/>
        <v>96.676515000001658</v>
      </c>
    </row>
    <row r="883" spans="1:4">
      <c r="A883" s="25">
        <v>45484</v>
      </c>
      <c r="B883" s="26">
        <v>5567.19</v>
      </c>
      <c r="C883" s="28">
        <f t="shared" si="27"/>
        <v>30.169999999999163</v>
      </c>
      <c r="D883" s="28">
        <f t="shared" si="26"/>
        <v>113.90683499999304</v>
      </c>
    </row>
    <row r="884" spans="1:4">
      <c r="A884" s="25">
        <v>45485</v>
      </c>
      <c r="B884" s="26">
        <v>5572.85</v>
      </c>
      <c r="C884" s="28">
        <f t="shared" si="27"/>
        <v>5.660000000000764</v>
      </c>
      <c r="D884" s="28">
        <f t="shared" si="26"/>
        <v>0.56034000000072393</v>
      </c>
    </row>
    <row r="885" spans="1:4">
      <c r="A885" s="25">
        <v>45488</v>
      </c>
      <c r="B885" s="26">
        <v>5576.98</v>
      </c>
      <c r="C885" s="28">
        <f t="shared" si="27"/>
        <v>4.1299999999991996</v>
      </c>
      <c r="D885" s="28">
        <f t="shared" si="26"/>
        <v>-0.53896500000039138</v>
      </c>
    </row>
    <row r="886" spans="1:4">
      <c r="A886" s="25">
        <v>45489</v>
      </c>
      <c r="B886" s="26">
        <v>5633.91</v>
      </c>
      <c r="C886" s="28">
        <f t="shared" si="27"/>
        <v>56.930000000000291</v>
      </c>
      <c r="D886" s="28">
        <f t="shared" si="26"/>
        <v>443.45623500000471</v>
      </c>
    </row>
    <row r="887" spans="1:4">
      <c r="A887" s="25">
        <v>45490</v>
      </c>
      <c r="B887" s="26">
        <v>5584.54</v>
      </c>
      <c r="C887" s="28">
        <f t="shared" si="27"/>
        <v>-49.369999999999891</v>
      </c>
      <c r="D887" s="28">
        <f t="shared" si="26"/>
        <v>402.63703499999832</v>
      </c>
    </row>
    <row r="888" spans="1:4">
      <c r="A888" s="25">
        <v>45491</v>
      </c>
      <c r="B888" s="26">
        <v>5615.35</v>
      </c>
      <c r="C888" s="28">
        <f t="shared" si="27"/>
        <v>30.8100000000004</v>
      </c>
      <c r="D888" s="28">
        <f t="shared" si="26"/>
        <v>119.28091500000338</v>
      </c>
    </row>
    <row r="889" spans="1:4">
      <c r="A889" s="25">
        <v>45492</v>
      </c>
      <c r="B889" s="26">
        <v>5631.22</v>
      </c>
      <c r="C889" s="28">
        <f t="shared" si="27"/>
        <v>15.869999999999891</v>
      </c>
      <c r="D889" s="28">
        <f t="shared" si="26"/>
        <v>25.876034999999561</v>
      </c>
    </row>
    <row r="890" spans="1:4">
      <c r="A890" s="25">
        <v>45495</v>
      </c>
      <c r="B890" s="26">
        <v>5667.2</v>
      </c>
      <c r="C890" s="28">
        <f t="shared" si="27"/>
        <v>35.979999999999563</v>
      </c>
      <c r="D890" s="28">
        <f t="shared" si="26"/>
        <v>167.19905999999563</v>
      </c>
    </row>
    <row r="891" spans="1:4">
      <c r="A891" s="25">
        <v>45496</v>
      </c>
      <c r="B891" s="26">
        <v>5588.27</v>
      </c>
      <c r="C891" s="28">
        <f t="shared" si="27"/>
        <v>-78.929999999999382</v>
      </c>
      <c r="D891" s="28">
        <f t="shared" si="26"/>
        <v>993.68923499998482</v>
      </c>
    </row>
    <row r="892" spans="1:4">
      <c r="A892" s="25">
        <v>45497</v>
      </c>
      <c r="B892" s="26">
        <v>5544.59</v>
      </c>
      <c r="C892" s="28">
        <f t="shared" si="27"/>
        <v>-43.680000000000291</v>
      </c>
      <c r="D892" s="28">
        <f t="shared" si="26"/>
        <v>318.951360000004</v>
      </c>
    </row>
    <row r="893" spans="1:4">
      <c r="A893" s="25">
        <v>45498</v>
      </c>
      <c r="B893" s="26">
        <v>5505</v>
      </c>
      <c r="C893" s="28">
        <f t="shared" si="27"/>
        <v>-39.590000000000146</v>
      </c>
      <c r="D893" s="28">
        <f t="shared" si="26"/>
        <v>264.79771500000186</v>
      </c>
    </row>
    <row r="894" spans="1:4">
      <c r="A894" s="25">
        <v>45499</v>
      </c>
      <c r="B894" s="26">
        <v>5564.41</v>
      </c>
      <c r="C894" s="28">
        <f t="shared" si="27"/>
        <v>59.409999999999854</v>
      </c>
      <c r="D894" s="28">
        <f t="shared" si="26"/>
        <v>484.87471499999754</v>
      </c>
    </row>
    <row r="895" spans="1:4">
      <c r="A895" s="25">
        <v>45502</v>
      </c>
      <c r="B895" s="26">
        <v>5555.74</v>
      </c>
      <c r="C895" s="28">
        <f t="shared" si="27"/>
        <v>-8.6700000000000728</v>
      </c>
      <c r="D895" s="28">
        <f t="shared" si="26"/>
        <v>17.777835000000245</v>
      </c>
    </row>
    <row r="896" spans="1:4">
      <c r="A896" s="25">
        <v>45503</v>
      </c>
      <c r="B896" s="26">
        <v>5427.13</v>
      </c>
      <c r="C896" s="28">
        <f t="shared" si="27"/>
        <v>-128.60999999999967</v>
      </c>
      <c r="D896" s="28">
        <f t="shared" si="26"/>
        <v>2577.5373149999868</v>
      </c>
    </row>
    <row r="897" spans="1:4">
      <c r="A897" s="25">
        <v>45504</v>
      </c>
      <c r="B897" s="26">
        <v>5399.22</v>
      </c>
      <c r="C897" s="28">
        <f t="shared" si="27"/>
        <v>-27.909999999999854</v>
      </c>
      <c r="D897" s="28">
        <f t="shared" si="26"/>
        <v>137.77771499999866</v>
      </c>
    </row>
    <row r="898" spans="1:4">
      <c r="A898" s="25">
        <v>45505</v>
      </c>
      <c r="B898" s="26">
        <v>5459.1</v>
      </c>
      <c r="C898" s="28">
        <f t="shared" si="27"/>
        <v>59.880000000000109</v>
      </c>
      <c r="D898" s="28">
        <f t="shared" si="26"/>
        <v>492.93216000000189</v>
      </c>
    </row>
    <row r="899" spans="1:4">
      <c r="A899" s="25">
        <v>45506</v>
      </c>
      <c r="B899" s="26">
        <v>5463.54</v>
      </c>
      <c r="C899" s="28">
        <f t="shared" si="27"/>
        <v>4.4399999999995998</v>
      </c>
      <c r="D899" s="28">
        <f t="shared" ref="D899:D962" si="28">$G$1*C899+0.5*$G$2*C899^2</f>
        <v>-0.37296000000023311</v>
      </c>
    </row>
    <row r="900" spans="1:4">
      <c r="A900" s="25">
        <v>45509</v>
      </c>
      <c r="B900" s="26">
        <v>5436.44</v>
      </c>
      <c r="C900" s="28">
        <f t="shared" ref="C900:C934" si="29">B900-B899</f>
        <v>-27.100000000000364</v>
      </c>
      <c r="D900" s="28">
        <f t="shared" si="28"/>
        <v>130.48650000000322</v>
      </c>
    </row>
    <row r="901" spans="1:4">
      <c r="A901" s="25">
        <v>45510</v>
      </c>
      <c r="B901" s="26">
        <v>5522.3</v>
      </c>
      <c r="C901" s="28">
        <f t="shared" si="29"/>
        <v>85.860000000000582</v>
      </c>
      <c r="D901" s="28">
        <f t="shared" si="28"/>
        <v>1041.3959400000144</v>
      </c>
    </row>
    <row r="902" spans="1:4">
      <c r="A902" s="25">
        <v>45511</v>
      </c>
      <c r="B902" s="26">
        <v>5446.68</v>
      </c>
      <c r="C902" s="28">
        <f t="shared" si="29"/>
        <v>-75.619999999999891</v>
      </c>
      <c r="D902" s="28">
        <f t="shared" si="28"/>
        <v>914.4726599999974</v>
      </c>
    </row>
    <row r="903" spans="1:4">
      <c r="A903" s="25">
        <v>45512</v>
      </c>
      <c r="B903" s="26">
        <v>5346.56</v>
      </c>
      <c r="C903" s="28">
        <f t="shared" si="29"/>
        <v>-100.11999999999989</v>
      </c>
      <c r="D903" s="28">
        <f t="shared" si="28"/>
        <v>1578.6921599999966</v>
      </c>
    </row>
    <row r="904" spans="1:4">
      <c r="A904" s="25">
        <v>45513</v>
      </c>
      <c r="B904" s="26">
        <v>5186.33</v>
      </c>
      <c r="C904" s="28">
        <f t="shared" si="29"/>
        <v>-160.23000000000047</v>
      </c>
      <c r="D904" s="28">
        <f t="shared" si="28"/>
        <v>3971.2204350000229</v>
      </c>
    </row>
    <row r="905" spans="1:4">
      <c r="A905" s="25">
        <v>45516</v>
      </c>
      <c r="B905" s="26">
        <v>5240.03</v>
      </c>
      <c r="C905" s="28">
        <f t="shared" si="29"/>
        <v>53.699999999999818</v>
      </c>
      <c r="D905" s="28">
        <f t="shared" si="28"/>
        <v>392.27849999999722</v>
      </c>
    </row>
    <row r="906" spans="1:4">
      <c r="A906" s="25">
        <v>45517</v>
      </c>
      <c r="B906" s="26">
        <v>5199.5</v>
      </c>
      <c r="C906" s="28">
        <f t="shared" si="29"/>
        <v>-40.529999999999745</v>
      </c>
      <c r="D906" s="28">
        <f t="shared" si="28"/>
        <v>276.79963499999667</v>
      </c>
    </row>
    <row r="907" spans="1:4">
      <c r="A907" s="25">
        <v>45518</v>
      </c>
      <c r="B907" s="26">
        <v>5319.31</v>
      </c>
      <c r="C907" s="28">
        <f t="shared" si="29"/>
        <v>119.8100000000004</v>
      </c>
      <c r="D907" s="28">
        <f t="shared" si="28"/>
        <v>2063.307915000014</v>
      </c>
    </row>
    <row r="908" spans="1:4">
      <c r="A908" s="25">
        <v>45519</v>
      </c>
      <c r="B908" s="26">
        <v>5344.16</v>
      </c>
      <c r="C908" s="28">
        <f t="shared" si="29"/>
        <v>24.849999999999454</v>
      </c>
      <c r="D908" s="28">
        <f t="shared" si="28"/>
        <v>73.990874999996336</v>
      </c>
    </row>
    <row r="909" spans="1:4">
      <c r="A909" s="25">
        <v>45520</v>
      </c>
      <c r="B909" s="26">
        <v>5344.39</v>
      </c>
      <c r="C909" s="28">
        <f t="shared" si="29"/>
        <v>0.23000000000047294</v>
      </c>
      <c r="D909" s="28">
        <f t="shared" si="28"/>
        <v>-0.16456500000032206</v>
      </c>
    </row>
    <row r="910" spans="1:4">
      <c r="A910" s="25">
        <v>45523</v>
      </c>
      <c r="B910" s="26">
        <v>5434.43</v>
      </c>
      <c r="C910" s="28">
        <f t="shared" si="29"/>
        <v>90.039999999999964</v>
      </c>
      <c r="D910" s="28">
        <f t="shared" si="28"/>
        <v>1148.5502399999989</v>
      </c>
    </row>
    <row r="911" spans="1:4">
      <c r="A911" s="25">
        <v>45524</v>
      </c>
      <c r="B911" s="26">
        <v>5455.21</v>
      </c>
      <c r="C911" s="28">
        <f t="shared" si="29"/>
        <v>20.779999999999745</v>
      </c>
      <c r="D911" s="28">
        <f t="shared" si="28"/>
        <v>49.186259999998597</v>
      </c>
    </row>
    <row r="912" spans="1:4">
      <c r="A912" s="25">
        <v>45525</v>
      </c>
      <c r="B912" s="26">
        <v>5543.22</v>
      </c>
      <c r="C912" s="28">
        <f t="shared" si="29"/>
        <v>88.010000000000218</v>
      </c>
      <c r="D912" s="28">
        <f t="shared" si="28"/>
        <v>1095.8565150000056</v>
      </c>
    </row>
    <row r="913" spans="1:4">
      <c r="A913" s="25">
        <v>45526</v>
      </c>
      <c r="B913" s="26">
        <v>5554.25</v>
      </c>
      <c r="C913" s="28">
        <f t="shared" si="29"/>
        <v>11.029999999999745</v>
      </c>
      <c r="D913" s="28">
        <f t="shared" si="28"/>
        <v>9.976634999999348</v>
      </c>
    </row>
    <row r="914" spans="1:4">
      <c r="A914" s="25">
        <v>45527</v>
      </c>
      <c r="B914" s="26">
        <v>5608.25</v>
      </c>
      <c r="C914" s="28">
        <f t="shared" si="29"/>
        <v>54</v>
      </c>
      <c r="D914" s="28">
        <f t="shared" si="28"/>
        <v>396.9</v>
      </c>
    </row>
    <row r="915" spans="1:4">
      <c r="A915" s="25">
        <v>45530</v>
      </c>
      <c r="B915" s="26">
        <v>5597.12</v>
      </c>
      <c r="C915" s="28">
        <f t="shared" si="29"/>
        <v>-11.130000000000109</v>
      </c>
      <c r="D915" s="28">
        <f t="shared" si="28"/>
        <v>26.929035000000447</v>
      </c>
    </row>
    <row r="916" spans="1:4">
      <c r="A916" s="25">
        <v>45531</v>
      </c>
      <c r="B916" s="26">
        <v>5620.85</v>
      </c>
      <c r="C916" s="28">
        <f t="shared" si="29"/>
        <v>23.730000000000473</v>
      </c>
      <c r="D916" s="28">
        <f t="shared" si="28"/>
        <v>66.66943500000302</v>
      </c>
    </row>
    <row r="917" spans="1:4">
      <c r="A917" s="25">
        <v>45532</v>
      </c>
      <c r="B917" s="26">
        <v>5570.64</v>
      </c>
      <c r="C917" s="28">
        <f t="shared" si="29"/>
        <v>-50.210000000000036</v>
      </c>
      <c r="D917" s="28">
        <f t="shared" si="28"/>
        <v>415.81411500000058</v>
      </c>
    </row>
    <row r="918" spans="1:4">
      <c r="A918" s="25">
        <v>45533</v>
      </c>
      <c r="B918" s="26">
        <v>5634.61</v>
      </c>
      <c r="C918" s="28">
        <f t="shared" si="29"/>
        <v>63.969999999999345</v>
      </c>
      <c r="D918" s="28">
        <f t="shared" si="28"/>
        <v>565.84663499998794</v>
      </c>
    </row>
    <row r="919" spans="1:4">
      <c r="A919" s="25">
        <v>45534</v>
      </c>
      <c r="B919" s="26">
        <v>5616.84</v>
      </c>
      <c r="C919" s="28">
        <f t="shared" si="29"/>
        <v>-17.769999999999527</v>
      </c>
      <c r="D919" s="28">
        <f t="shared" si="28"/>
        <v>60.693434999997116</v>
      </c>
    </row>
    <row r="920" spans="1:4">
      <c r="A920" s="25">
        <v>45538</v>
      </c>
      <c r="B920" s="26">
        <v>5625.8</v>
      </c>
      <c r="C920" s="28">
        <f t="shared" si="29"/>
        <v>8.9600000000000364</v>
      </c>
      <c r="D920" s="28">
        <f t="shared" si="28"/>
        <v>5.32224000000007</v>
      </c>
    </row>
    <row r="921" spans="1:4">
      <c r="A921" s="25">
        <v>45539</v>
      </c>
      <c r="B921" s="26">
        <v>5592.18</v>
      </c>
      <c r="C921" s="28">
        <f t="shared" si="29"/>
        <v>-33.619999999999891</v>
      </c>
      <c r="D921" s="28">
        <f t="shared" si="28"/>
        <v>194.76065999999881</v>
      </c>
    </row>
    <row r="922" spans="1:4">
      <c r="A922" s="25">
        <v>45540</v>
      </c>
      <c r="B922" s="26">
        <v>5591.96</v>
      </c>
      <c r="C922" s="28">
        <f t="shared" si="29"/>
        <v>-0.22000000000025466</v>
      </c>
      <c r="D922" s="28">
        <f t="shared" si="28"/>
        <v>0.1722600000002078</v>
      </c>
    </row>
    <row r="923" spans="1:4">
      <c r="A923" s="25">
        <v>45541</v>
      </c>
      <c r="B923" s="26">
        <v>5648.4</v>
      </c>
      <c r="C923" s="28">
        <f t="shared" si="29"/>
        <v>56.4399999999996</v>
      </c>
      <c r="D923" s="28">
        <f t="shared" si="28"/>
        <v>435.49103999999352</v>
      </c>
    </row>
    <row r="924" spans="1:4">
      <c r="A924" s="25">
        <v>45544</v>
      </c>
      <c r="B924" s="26">
        <v>5528.93</v>
      </c>
      <c r="C924" s="28">
        <f t="shared" si="29"/>
        <v>-119.46999999999935</v>
      </c>
      <c r="D924" s="28">
        <f t="shared" si="28"/>
        <v>2230.5646349999761</v>
      </c>
    </row>
    <row r="925" spans="1:4">
      <c r="A925" s="25">
        <v>45545</v>
      </c>
      <c r="B925" s="26">
        <v>5520.07</v>
      </c>
      <c r="C925" s="28">
        <f t="shared" si="29"/>
        <v>-8.8600000000005821</v>
      </c>
      <c r="D925" s="28">
        <f t="shared" si="28"/>
        <v>18.419940000001986</v>
      </c>
    </row>
    <row r="926" spans="1:4">
      <c r="A926" s="25">
        <v>45546</v>
      </c>
      <c r="B926" s="26">
        <v>5503.41</v>
      </c>
      <c r="C926" s="28">
        <f t="shared" si="29"/>
        <v>-16.659999999999854</v>
      </c>
      <c r="D926" s="28">
        <f t="shared" si="28"/>
        <v>54.128339999999163</v>
      </c>
    </row>
    <row r="927" spans="1:4">
      <c r="A927" s="25">
        <v>45547</v>
      </c>
      <c r="B927" s="26">
        <v>5408.42</v>
      </c>
      <c r="C927" s="28">
        <f t="shared" si="29"/>
        <v>-94.989999999999782</v>
      </c>
      <c r="D927" s="28">
        <f t="shared" si="28"/>
        <v>1424.7075149999935</v>
      </c>
    </row>
    <row r="928" spans="1:4">
      <c r="A928" s="25">
        <v>45548</v>
      </c>
      <c r="B928" s="26">
        <v>5471.05</v>
      </c>
      <c r="C928" s="28">
        <f t="shared" si="29"/>
        <v>62.630000000000109</v>
      </c>
      <c r="D928" s="28">
        <f t="shared" si="28"/>
        <v>541.40503500000193</v>
      </c>
    </row>
    <row r="929" spans="1:4">
      <c r="A929" s="25">
        <v>45551</v>
      </c>
      <c r="B929" s="26">
        <v>5495.52</v>
      </c>
      <c r="C929" s="28">
        <f t="shared" si="29"/>
        <v>24.470000000000255</v>
      </c>
      <c r="D929" s="28">
        <f t="shared" si="28"/>
        <v>71.464635000001678</v>
      </c>
    </row>
    <row r="930" spans="1:4">
      <c r="A930" s="25">
        <v>45552</v>
      </c>
      <c r="B930" s="26">
        <v>5554.13</v>
      </c>
      <c r="C930" s="28">
        <f t="shared" si="29"/>
        <v>58.609999999999673</v>
      </c>
      <c r="D930" s="28">
        <f t="shared" si="28"/>
        <v>471.31231499999444</v>
      </c>
    </row>
    <row r="931" spans="1:4">
      <c r="A931" s="25">
        <v>45553</v>
      </c>
      <c r="B931" s="26">
        <v>5595.76</v>
      </c>
      <c r="C931" s="28">
        <f t="shared" si="29"/>
        <v>41.630000000000109</v>
      </c>
      <c r="D931" s="28">
        <f t="shared" si="28"/>
        <v>228.73603500000127</v>
      </c>
    </row>
    <row r="932" spans="1:4">
      <c r="A932" s="25">
        <v>45554</v>
      </c>
      <c r="B932" s="26">
        <v>5626.02</v>
      </c>
      <c r="C932" s="28">
        <f t="shared" si="29"/>
        <v>30.260000000000218</v>
      </c>
      <c r="D932" s="28">
        <f t="shared" si="28"/>
        <v>114.65514000000181</v>
      </c>
    </row>
    <row r="933" spans="1:4">
      <c r="A933" s="25">
        <v>45555</v>
      </c>
      <c r="B933" s="26">
        <v>5633.09</v>
      </c>
      <c r="C933" s="28">
        <f t="shared" si="29"/>
        <v>7.069999999999709</v>
      </c>
      <c r="D933" s="28">
        <f t="shared" si="28"/>
        <v>2.1952349999996006</v>
      </c>
    </row>
    <row r="934" spans="1:4">
      <c r="A934" s="25">
        <v>45558</v>
      </c>
      <c r="B934" s="26">
        <v>5634.58</v>
      </c>
      <c r="C934" s="28">
        <f t="shared" si="29"/>
        <v>1.4899999999997817</v>
      </c>
      <c r="D934" s="28">
        <f t="shared" si="28"/>
        <v>-0.78448499999993393</v>
      </c>
    </row>
    <row r="935" spans="1:4">
      <c r="A935" s="25"/>
      <c r="B935" s="26"/>
      <c r="C935" s="28"/>
      <c r="D935" s="28"/>
    </row>
    <row r="936" spans="1:4">
      <c r="A936" s="25"/>
      <c r="B936" s="26"/>
      <c r="C936" s="28"/>
      <c r="D936" s="28"/>
    </row>
    <row r="937" spans="1:4">
      <c r="C937" s="28"/>
      <c r="D937" s="28"/>
    </row>
    <row r="938" spans="1:4">
      <c r="C938" s="28"/>
      <c r="D938" s="28"/>
    </row>
    <row r="939" spans="1:4">
      <c r="C939" s="28"/>
      <c r="D939" s="28"/>
    </row>
    <row r="940" spans="1:4">
      <c r="C940" s="28"/>
      <c r="D940" s="28"/>
    </row>
    <row r="941" spans="1:4">
      <c r="C941" s="28"/>
      <c r="D941" s="28"/>
    </row>
    <row r="942" spans="1:4">
      <c r="C942" s="28"/>
      <c r="D942" s="28"/>
    </row>
    <row r="943" spans="1:4">
      <c r="C943" s="28"/>
      <c r="D943" s="28"/>
    </row>
    <row r="944" spans="1:4">
      <c r="C944" s="28"/>
      <c r="D944" s="28"/>
    </row>
    <row r="945" spans="3:4">
      <c r="C945" s="28"/>
      <c r="D945" s="28"/>
    </row>
    <row r="946" spans="3:4">
      <c r="C946" s="28"/>
      <c r="D946" s="28"/>
    </row>
    <row r="947" spans="3:4">
      <c r="C947" s="28"/>
      <c r="D947" s="28"/>
    </row>
    <row r="948" spans="3:4">
      <c r="C948" s="28"/>
      <c r="D948" s="28"/>
    </row>
    <row r="949" spans="3:4">
      <c r="C949" s="28"/>
      <c r="D949" s="28"/>
    </row>
    <row r="950" spans="3:4">
      <c r="C950" s="28"/>
      <c r="D950" s="28"/>
    </row>
    <row r="951" spans="3:4">
      <c r="C951" s="28"/>
      <c r="D951" s="28"/>
    </row>
    <row r="952" spans="3:4">
      <c r="C952" s="28"/>
      <c r="D952" s="28"/>
    </row>
    <row r="953" spans="3:4">
      <c r="C953" s="28"/>
      <c r="D953" s="28"/>
    </row>
    <row r="954" spans="3:4">
      <c r="C954" s="28"/>
      <c r="D954" s="28"/>
    </row>
    <row r="955" spans="3:4">
      <c r="C955" s="28"/>
      <c r="D955" s="28"/>
    </row>
    <row r="956" spans="3:4">
      <c r="C956" s="28"/>
      <c r="D956" s="28"/>
    </row>
    <row r="957" spans="3:4">
      <c r="C957" s="28"/>
      <c r="D957" s="28"/>
    </row>
    <row r="958" spans="3:4">
      <c r="C958" s="28"/>
      <c r="D958" s="28"/>
    </row>
    <row r="959" spans="3:4">
      <c r="C959" s="28"/>
      <c r="D959" s="28"/>
    </row>
    <row r="960" spans="3:4">
      <c r="C960" s="28"/>
      <c r="D960" s="28"/>
    </row>
    <row r="961" spans="3:4">
      <c r="C961" s="28"/>
      <c r="D961" s="28"/>
    </row>
    <row r="962" spans="3:4">
      <c r="C962" s="28"/>
      <c r="D962" s="28"/>
    </row>
    <row r="963" spans="3:4">
      <c r="C963" s="28"/>
      <c r="D963" s="28"/>
    </row>
    <row r="964" spans="3:4">
      <c r="C964" s="28"/>
      <c r="D964" s="28"/>
    </row>
    <row r="965" spans="3:4">
      <c r="C965" s="28"/>
      <c r="D965" s="28"/>
    </row>
    <row r="966" spans="3:4">
      <c r="C966" s="28"/>
      <c r="D966" s="28"/>
    </row>
    <row r="967" spans="3:4">
      <c r="C967" s="28"/>
      <c r="D967" s="28"/>
    </row>
    <row r="968" spans="3:4">
      <c r="C968" s="28"/>
      <c r="D968" s="28"/>
    </row>
    <row r="969" spans="3:4">
      <c r="C969" s="28"/>
      <c r="D969" s="28"/>
    </row>
    <row r="970" spans="3:4">
      <c r="C970" s="28"/>
      <c r="D970" s="28"/>
    </row>
    <row r="971" spans="3:4">
      <c r="C971" s="28"/>
      <c r="D971" s="28"/>
    </row>
    <row r="972" spans="3:4">
      <c r="C972" s="28"/>
      <c r="D972" s="28"/>
    </row>
    <row r="973" spans="3:4">
      <c r="C973" s="28"/>
      <c r="D973" s="28"/>
    </row>
    <row r="974" spans="3:4">
      <c r="C974" s="28"/>
      <c r="D974" s="28"/>
    </row>
    <row r="975" spans="3:4">
      <c r="C975" s="28"/>
      <c r="D975" s="28"/>
    </row>
    <row r="976" spans="3:4">
      <c r="C976" s="28"/>
      <c r="D976" s="28"/>
    </row>
    <row r="977" spans="3:4">
      <c r="C977" s="28"/>
      <c r="D977" s="28"/>
    </row>
    <row r="978" spans="3:4">
      <c r="C978" s="28"/>
      <c r="D978" s="28"/>
    </row>
    <row r="979" spans="3:4">
      <c r="C979" s="28"/>
      <c r="D979" s="28"/>
    </row>
    <row r="980" spans="3:4">
      <c r="C980" s="28"/>
      <c r="D980" s="28"/>
    </row>
    <row r="981" spans="3:4">
      <c r="C981" s="28"/>
      <c r="D981" s="28"/>
    </row>
    <row r="982" spans="3:4">
      <c r="C982" s="28"/>
      <c r="D982" s="28"/>
    </row>
    <row r="983" spans="3:4">
      <c r="C983" s="28"/>
      <c r="D983" s="28"/>
    </row>
    <row r="984" spans="3:4">
      <c r="C984" s="28"/>
      <c r="D984" s="28"/>
    </row>
    <row r="985" spans="3:4">
      <c r="C985" s="28"/>
      <c r="D985" s="28"/>
    </row>
    <row r="986" spans="3:4">
      <c r="C986" s="28"/>
      <c r="D986" s="28"/>
    </row>
    <row r="987" spans="3:4">
      <c r="C987" s="28"/>
      <c r="D987" s="28"/>
    </row>
    <row r="988" spans="3:4">
      <c r="C988" s="28"/>
      <c r="D988" s="28"/>
    </row>
    <row r="989" spans="3:4">
      <c r="C989" s="28"/>
      <c r="D989" s="28"/>
    </row>
    <row r="990" spans="3:4">
      <c r="C990" s="28"/>
      <c r="D990" s="28"/>
    </row>
    <row r="991" spans="3:4">
      <c r="C991" s="28"/>
      <c r="D991" s="28"/>
    </row>
    <row r="992" spans="3:4">
      <c r="C992" s="28"/>
      <c r="D992" s="28"/>
    </row>
    <row r="993" spans="3:4">
      <c r="C993" s="28"/>
      <c r="D993" s="28"/>
    </row>
    <row r="994" spans="3:4">
      <c r="C994" s="28"/>
      <c r="D994" s="28"/>
    </row>
    <row r="995" spans="3:4">
      <c r="C995" s="28"/>
      <c r="D995" s="28"/>
    </row>
    <row r="996" spans="3:4">
      <c r="C996" s="28"/>
      <c r="D996" s="28"/>
    </row>
    <row r="997" spans="3:4">
      <c r="C997" s="28"/>
      <c r="D997" s="28"/>
    </row>
    <row r="998" spans="3:4">
      <c r="C998" s="28"/>
      <c r="D998" s="28"/>
    </row>
    <row r="999" spans="3:4">
      <c r="C999" s="28"/>
      <c r="D999" s="28"/>
    </row>
    <row r="1000" spans="3:4">
      <c r="C1000" s="28"/>
      <c r="D1000" s="28"/>
    </row>
    <row r="1001" spans="3:4">
      <c r="C1001" s="28"/>
      <c r="D1001" s="28"/>
    </row>
    <row r="1002" spans="3:4">
      <c r="C1002" s="28"/>
      <c r="D1002" s="28"/>
    </row>
    <row r="1003" spans="3:4">
      <c r="C1003" s="28"/>
      <c r="D1003" s="28"/>
    </row>
    <row r="1004" spans="3:4">
      <c r="C1004" s="28"/>
      <c r="D1004" s="28"/>
    </row>
    <row r="1005" spans="3:4">
      <c r="C1005" s="28"/>
      <c r="D1005" s="28"/>
    </row>
    <row r="1006" spans="3:4">
      <c r="C1006" s="28"/>
      <c r="D1006" s="28"/>
    </row>
    <row r="1007" spans="3:4">
      <c r="C1007" s="28"/>
      <c r="D1007" s="28"/>
    </row>
    <row r="1008" spans="3:4">
      <c r="C1008" s="28"/>
      <c r="D1008" s="28"/>
    </row>
    <row r="1009" spans="3:4">
      <c r="C1009" s="28"/>
      <c r="D1009" s="28"/>
    </row>
    <row r="1010" spans="3:4">
      <c r="C1010" s="28"/>
      <c r="D1010" s="28"/>
    </row>
    <row r="1011" spans="3:4">
      <c r="C1011" s="28"/>
      <c r="D1011" s="28"/>
    </row>
    <row r="1012" spans="3:4">
      <c r="C1012" s="28"/>
      <c r="D1012" s="28"/>
    </row>
    <row r="1013" spans="3:4">
      <c r="C1013" s="28"/>
      <c r="D1013" s="28"/>
    </row>
    <row r="1014" spans="3:4">
      <c r="C1014" s="28"/>
      <c r="D1014" s="28"/>
    </row>
    <row r="1015" spans="3:4">
      <c r="C1015" s="28"/>
      <c r="D1015" s="28"/>
    </row>
    <row r="1016" spans="3:4">
      <c r="C1016" s="28"/>
      <c r="D1016" s="28"/>
    </row>
    <row r="1017" spans="3:4">
      <c r="C1017" s="28"/>
      <c r="D1017" s="28"/>
    </row>
    <row r="1018" spans="3:4">
      <c r="C1018" s="28"/>
      <c r="D1018" s="28"/>
    </row>
    <row r="1019" spans="3:4">
      <c r="C1019" s="28"/>
      <c r="D1019" s="28"/>
    </row>
    <row r="1020" spans="3:4">
      <c r="C1020" s="28"/>
      <c r="D1020" s="28"/>
    </row>
    <row r="1021" spans="3:4">
      <c r="C1021" s="28"/>
      <c r="D1021" s="28"/>
    </row>
    <row r="1022" spans="3:4">
      <c r="C1022" s="28"/>
      <c r="D1022" s="28"/>
    </row>
    <row r="1023" spans="3:4">
      <c r="C1023" s="28"/>
      <c r="D1023" s="28"/>
    </row>
    <row r="1024" spans="3:4">
      <c r="C1024" s="28"/>
      <c r="D1024" s="28"/>
    </row>
    <row r="1025" spans="3:4">
      <c r="C1025" s="28"/>
      <c r="D1025" s="28"/>
    </row>
    <row r="1026" spans="3:4">
      <c r="C1026" s="28"/>
      <c r="D1026" s="28"/>
    </row>
    <row r="1027" spans="3:4">
      <c r="C1027" s="28"/>
      <c r="D1027" s="28"/>
    </row>
    <row r="1028" spans="3:4">
      <c r="C1028" s="28"/>
      <c r="D1028" s="28"/>
    </row>
    <row r="1029" spans="3:4">
      <c r="C1029" s="28"/>
      <c r="D1029" s="28"/>
    </row>
    <row r="1030" spans="3:4">
      <c r="C1030" s="28"/>
      <c r="D1030" s="28"/>
    </row>
    <row r="1031" spans="3:4">
      <c r="C1031" s="28"/>
      <c r="D1031" s="28"/>
    </row>
    <row r="1032" spans="3:4">
      <c r="C1032" s="28"/>
      <c r="D1032" s="28"/>
    </row>
    <row r="1033" spans="3:4">
      <c r="C1033" s="28"/>
      <c r="D1033" s="28"/>
    </row>
    <row r="1034" spans="3:4">
      <c r="C1034" s="28"/>
      <c r="D1034" s="28"/>
    </row>
    <row r="1035" spans="3:4">
      <c r="C1035" s="28"/>
      <c r="D1035" s="28"/>
    </row>
    <row r="1036" spans="3:4">
      <c r="C1036" s="28"/>
      <c r="D1036" s="28"/>
    </row>
    <row r="1037" spans="3:4">
      <c r="C1037" s="28"/>
      <c r="D1037" s="28"/>
    </row>
    <row r="1038" spans="3:4">
      <c r="C1038" s="28"/>
      <c r="D1038" s="28"/>
    </row>
    <row r="1039" spans="3:4">
      <c r="C1039" s="28"/>
      <c r="D1039" s="28"/>
    </row>
    <row r="1040" spans="3:4">
      <c r="C1040" s="28"/>
      <c r="D1040" s="28"/>
    </row>
    <row r="1041" spans="3:4">
      <c r="C1041" s="28"/>
      <c r="D1041" s="28"/>
    </row>
    <row r="1042" spans="3:4">
      <c r="C1042" s="28"/>
      <c r="D1042" s="28"/>
    </row>
    <row r="1043" spans="3:4">
      <c r="C1043" s="28"/>
      <c r="D1043" s="28"/>
    </row>
    <row r="1044" spans="3:4">
      <c r="C1044" s="28"/>
      <c r="D1044" s="28"/>
    </row>
    <row r="1045" spans="3:4">
      <c r="C1045" s="28"/>
      <c r="D1045" s="28"/>
    </row>
    <row r="1046" spans="3:4">
      <c r="C1046" s="28"/>
      <c r="D1046" s="28"/>
    </row>
    <row r="1047" spans="3:4">
      <c r="C1047" s="28"/>
      <c r="D1047" s="28"/>
    </row>
    <row r="1048" spans="3:4">
      <c r="C1048" s="28"/>
      <c r="D1048" s="28"/>
    </row>
    <row r="1049" spans="3:4">
      <c r="C1049" s="28"/>
      <c r="D1049" s="28"/>
    </row>
    <row r="1050" spans="3:4">
      <c r="C1050" s="28"/>
      <c r="D1050" s="28"/>
    </row>
    <row r="1051" spans="3:4">
      <c r="C1051" s="28"/>
      <c r="D1051" s="28"/>
    </row>
    <row r="1052" spans="3:4">
      <c r="C1052" s="28"/>
      <c r="D1052" s="28"/>
    </row>
    <row r="1053" spans="3:4">
      <c r="C1053" s="28"/>
      <c r="D1053" s="28"/>
    </row>
    <row r="1054" spans="3:4">
      <c r="C1054" s="28"/>
      <c r="D1054" s="28"/>
    </row>
    <row r="1055" spans="3:4">
      <c r="C1055" s="28"/>
      <c r="D1055" s="28"/>
    </row>
    <row r="1056" spans="3:4">
      <c r="C1056" s="28"/>
      <c r="D1056" s="28"/>
    </row>
    <row r="1057" spans="3:4">
      <c r="C1057" s="28"/>
      <c r="D1057" s="28"/>
    </row>
    <row r="1058" spans="3:4">
      <c r="C1058" s="28"/>
      <c r="D1058" s="28"/>
    </row>
    <row r="1059" spans="3:4">
      <c r="C1059" s="28"/>
      <c r="D1059" s="28"/>
    </row>
    <row r="1060" spans="3:4">
      <c r="C1060" s="28"/>
      <c r="D1060" s="28"/>
    </row>
    <row r="1061" spans="3:4">
      <c r="C1061" s="28"/>
      <c r="D1061" s="28"/>
    </row>
    <row r="1062" spans="3:4">
      <c r="C1062" s="28"/>
      <c r="D1062" s="28"/>
    </row>
    <row r="1063" spans="3:4">
      <c r="C1063" s="28"/>
      <c r="D1063" s="28"/>
    </row>
    <row r="1064" spans="3:4">
      <c r="C1064" s="28"/>
      <c r="D1064" s="28"/>
    </row>
    <row r="1065" spans="3:4">
      <c r="C1065" s="28"/>
      <c r="D1065" s="28"/>
    </row>
    <row r="1066" spans="3:4">
      <c r="C1066" s="28"/>
      <c r="D1066" s="28"/>
    </row>
    <row r="1067" spans="3:4">
      <c r="C1067" s="28"/>
      <c r="D1067" s="28"/>
    </row>
    <row r="1068" spans="3:4">
      <c r="C1068" s="28"/>
      <c r="D1068" s="28"/>
    </row>
    <row r="1069" spans="3:4">
      <c r="C1069" s="28"/>
      <c r="D1069" s="28"/>
    </row>
    <row r="1070" spans="3:4">
      <c r="C1070" s="28"/>
      <c r="D1070" s="28"/>
    </row>
    <row r="1071" spans="3:4">
      <c r="C1071" s="28"/>
      <c r="D1071" s="28"/>
    </row>
    <row r="1072" spans="3:4">
      <c r="C1072" s="28"/>
      <c r="D1072" s="28"/>
    </row>
    <row r="1073" spans="3:4">
      <c r="C1073" s="28"/>
      <c r="D1073" s="28"/>
    </row>
    <row r="1074" spans="3:4">
      <c r="C1074" s="28"/>
      <c r="D1074" s="28"/>
    </row>
    <row r="1075" spans="3:4">
      <c r="C1075" s="28"/>
      <c r="D1075" s="28"/>
    </row>
    <row r="1076" spans="3:4">
      <c r="C1076" s="28"/>
      <c r="D1076" s="28"/>
    </row>
    <row r="1077" spans="3:4">
      <c r="C1077" s="28"/>
      <c r="D1077" s="28"/>
    </row>
    <row r="1078" spans="3:4">
      <c r="C1078" s="28"/>
      <c r="D1078" s="28"/>
    </row>
    <row r="1079" spans="3:4">
      <c r="C1079" s="28"/>
      <c r="D1079" s="28"/>
    </row>
    <row r="1080" spans="3:4">
      <c r="C1080" s="28"/>
      <c r="D1080" s="28"/>
    </row>
    <row r="1081" spans="3:4">
      <c r="C1081" s="28"/>
      <c r="D1081" s="28"/>
    </row>
    <row r="1082" spans="3:4">
      <c r="C1082" s="28"/>
      <c r="D1082" s="28"/>
    </row>
    <row r="1083" spans="3:4">
      <c r="C1083" s="28"/>
      <c r="D1083" s="28"/>
    </row>
    <row r="1084" spans="3:4">
      <c r="C1084" s="28"/>
      <c r="D1084" s="28"/>
    </row>
    <row r="1085" spans="3:4">
      <c r="C1085" s="28"/>
      <c r="D1085" s="28"/>
    </row>
    <row r="1086" spans="3:4">
      <c r="C1086" s="28"/>
      <c r="D1086" s="28"/>
    </row>
    <row r="1087" spans="3:4">
      <c r="C1087" s="28"/>
      <c r="D1087" s="28"/>
    </row>
    <row r="1088" spans="3:4">
      <c r="C1088" s="28"/>
      <c r="D1088" s="28"/>
    </row>
    <row r="1089" spans="3:4">
      <c r="C1089" s="28"/>
      <c r="D1089" s="28"/>
    </row>
    <row r="1090" spans="3:4">
      <c r="C1090" s="28"/>
      <c r="D1090" s="28"/>
    </row>
    <row r="1091" spans="3:4">
      <c r="C1091" s="28"/>
      <c r="D1091" s="28"/>
    </row>
    <row r="1092" spans="3:4">
      <c r="C1092" s="28"/>
      <c r="D1092" s="28"/>
    </row>
    <row r="1093" spans="3:4">
      <c r="C1093" s="28"/>
      <c r="D1093" s="28"/>
    </row>
    <row r="1094" spans="3:4">
      <c r="C1094" s="28"/>
      <c r="D1094" s="28"/>
    </row>
    <row r="1095" spans="3:4">
      <c r="C1095" s="28"/>
      <c r="D1095" s="28"/>
    </row>
    <row r="1096" spans="3:4">
      <c r="C1096" s="28"/>
      <c r="D1096" s="28"/>
    </row>
    <row r="1097" spans="3:4">
      <c r="C1097" s="28"/>
      <c r="D1097" s="28"/>
    </row>
    <row r="1098" spans="3:4">
      <c r="C1098" s="28"/>
      <c r="D1098" s="28"/>
    </row>
    <row r="1099" spans="3:4">
      <c r="C1099" s="28"/>
      <c r="D1099" s="28"/>
    </row>
    <row r="1100" spans="3:4">
      <c r="C1100" s="28"/>
      <c r="D1100" s="28"/>
    </row>
    <row r="1101" spans="3:4">
      <c r="C1101" s="28"/>
      <c r="D1101" s="28"/>
    </row>
    <row r="1102" spans="3:4">
      <c r="C1102" s="28"/>
      <c r="D1102" s="28"/>
    </row>
    <row r="1103" spans="3:4">
      <c r="C1103" s="28"/>
      <c r="D1103" s="28"/>
    </row>
    <row r="1104" spans="3:4">
      <c r="C1104" s="28"/>
      <c r="D1104" s="28"/>
    </row>
    <row r="1105" spans="3:4">
      <c r="C1105" s="28"/>
      <c r="D1105" s="28"/>
    </row>
    <row r="1106" spans="3:4">
      <c r="C1106" s="28"/>
      <c r="D1106" s="28"/>
    </row>
    <row r="1107" spans="3:4">
      <c r="C1107" s="28"/>
      <c r="D1107" s="28"/>
    </row>
    <row r="1108" spans="3:4">
      <c r="C1108" s="28"/>
      <c r="D1108" s="28"/>
    </row>
    <row r="1109" spans="3:4">
      <c r="C1109" s="28"/>
      <c r="D1109" s="28"/>
    </row>
    <row r="1110" spans="3:4">
      <c r="C1110" s="28"/>
      <c r="D1110" s="28"/>
    </row>
    <row r="1111" spans="3:4">
      <c r="C1111" s="28"/>
      <c r="D1111" s="28"/>
    </row>
    <row r="1112" spans="3:4">
      <c r="C1112" s="28"/>
      <c r="D1112" s="28"/>
    </row>
    <row r="1113" spans="3:4">
      <c r="C1113" s="28"/>
      <c r="D1113" s="28"/>
    </row>
    <row r="1114" spans="3:4">
      <c r="C1114" s="28"/>
      <c r="D1114" s="28"/>
    </row>
    <row r="1115" spans="3:4">
      <c r="C1115" s="28"/>
      <c r="D1115" s="28"/>
    </row>
    <row r="1116" spans="3:4">
      <c r="C1116" s="28"/>
      <c r="D1116" s="28"/>
    </row>
    <row r="1117" spans="3:4">
      <c r="C1117" s="28"/>
      <c r="D1117" s="28"/>
    </row>
    <row r="1118" spans="3:4">
      <c r="C1118" s="28"/>
      <c r="D1118" s="28"/>
    </row>
    <row r="1119" spans="3:4">
      <c r="C1119" s="28"/>
      <c r="D1119" s="28"/>
    </row>
    <row r="1120" spans="3:4">
      <c r="C1120" s="28"/>
      <c r="D1120" s="28"/>
    </row>
    <row r="1121" spans="3:4">
      <c r="C1121" s="28"/>
      <c r="D1121" s="28"/>
    </row>
    <row r="1122" spans="3:4">
      <c r="C1122" s="28"/>
      <c r="D1122" s="28"/>
    </row>
    <row r="1123" spans="3:4">
      <c r="C1123" s="28"/>
      <c r="D1123" s="28"/>
    </row>
    <row r="1124" spans="3:4">
      <c r="C1124" s="28"/>
      <c r="D1124" s="28"/>
    </row>
    <row r="1125" spans="3:4">
      <c r="C1125" s="28"/>
      <c r="D1125" s="28"/>
    </row>
    <row r="1126" spans="3:4">
      <c r="C1126" s="28"/>
      <c r="D1126" s="28"/>
    </row>
    <row r="1127" spans="3:4">
      <c r="C1127" s="28"/>
      <c r="D1127" s="28"/>
    </row>
    <row r="1128" spans="3:4">
      <c r="C1128" s="28"/>
      <c r="D1128" s="28"/>
    </row>
    <row r="1129" spans="3:4">
      <c r="C1129" s="28"/>
      <c r="D1129" s="28"/>
    </row>
    <row r="1130" spans="3:4">
      <c r="C1130" s="28"/>
      <c r="D1130" s="28"/>
    </row>
    <row r="1131" spans="3:4">
      <c r="C1131" s="28"/>
      <c r="D1131" s="28"/>
    </row>
    <row r="1132" spans="3:4">
      <c r="C1132" s="28"/>
      <c r="D1132" s="28"/>
    </row>
    <row r="1133" spans="3:4">
      <c r="C1133" s="28"/>
      <c r="D1133" s="28"/>
    </row>
    <row r="1134" spans="3:4">
      <c r="C1134" s="28"/>
      <c r="D1134" s="28"/>
    </row>
    <row r="1135" spans="3:4">
      <c r="C1135" s="28"/>
      <c r="D1135" s="28"/>
    </row>
    <row r="1136" spans="3:4">
      <c r="C1136" s="28"/>
      <c r="D1136" s="28"/>
    </row>
    <row r="1137" spans="3:4">
      <c r="C1137" s="28"/>
      <c r="D1137" s="28"/>
    </row>
    <row r="1138" spans="3:4">
      <c r="C1138" s="28"/>
      <c r="D1138" s="28"/>
    </row>
    <row r="1139" spans="3:4">
      <c r="C1139" s="28"/>
      <c r="D1139" s="28"/>
    </row>
    <row r="1140" spans="3:4">
      <c r="C1140" s="28"/>
      <c r="D1140" s="28"/>
    </row>
    <row r="1141" spans="3:4">
      <c r="C1141" s="28"/>
      <c r="D1141" s="28"/>
    </row>
    <row r="1142" spans="3:4">
      <c r="C1142" s="28"/>
      <c r="D1142" s="28"/>
    </row>
    <row r="1143" spans="3:4">
      <c r="C1143" s="28"/>
      <c r="D1143" s="28"/>
    </row>
    <row r="1144" spans="3:4">
      <c r="C1144" s="28"/>
      <c r="D1144" s="28"/>
    </row>
    <row r="1145" spans="3:4">
      <c r="C1145" s="28"/>
      <c r="D1145" s="28"/>
    </row>
    <row r="1146" spans="3:4">
      <c r="C1146" s="28"/>
      <c r="D1146" s="28"/>
    </row>
    <row r="1147" spans="3:4">
      <c r="C1147" s="28"/>
      <c r="D1147" s="28"/>
    </row>
    <row r="1148" spans="3:4">
      <c r="C1148" s="28"/>
      <c r="D1148" s="28"/>
    </row>
    <row r="1149" spans="3:4">
      <c r="C1149" s="28"/>
      <c r="D1149" s="28"/>
    </row>
    <row r="1150" spans="3:4">
      <c r="C1150" s="28"/>
      <c r="D1150" s="28"/>
    </row>
    <row r="1151" spans="3:4">
      <c r="C1151" s="28"/>
      <c r="D1151" s="28"/>
    </row>
    <row r="1152" spans="3:4">
      <c r="C1152" s="28"/>
      <c r="D1152" s="28"/>
    </row>
    <row r="1153" spans="3:4">
      <c r="C1153" s="28"/>
      <c r="D1153" s="28"/>
    </row>
    <row r="1154" spans="3:4">
      <c r="C1154" s="28"/>
      <c r="D1154" s="28"/>
    </row>
    <row r="1155" spans="3:4">
      <c r="C1155" s="28"/>
      <c r="D1155" s="28"/>
    </row>
    <row r="1156" spans="3:4">
      <c r="C1156" s="28"/>
      <c r="D1156" s="28"/>
    </row>
    <row r="1157" spans="3:4">
      <c r="C1157" s="28"/>
      <c r="D1157" s="28"/>
    </row>
    <row r="1158" spans="3:4">
      <c r="C1158" s="28"/>
      <c r="D1158" s="28"/>
    </row>
    <row r="1159" spans="3:4">
      <c r="C1159" s="28"/>
      <c r="D1159" s="28"/>
    </row>
    <row r="1160" spans="3:4">
      <c r="C1160" s="28"/>
      <c r="D1160" s="28"/>
    </row>
    <row r="1161" spans="3:4">
      <c r="C1161" s="28"/>
      <c r="D1161" s="28"/>
    </row>
    <row r="1162" spans="3:4">
      <c r="C1162" s="28"/>
      <c r="D1162" s="28"/>
    </row>
    <row r="1163" spans="3:4">
      <c r="C1163" s="28"/>
      <c r="D1163" s="28"/>
    </row>
    <row r="1164" spans="3:4">
      <c r="C1164" s="28"/>
      <c r="D1164" s="28"/>
    </row>
    <row r="1165" spans="3:4">
      <c r="C1165" s="28"/>
      <c r="D1165" s="28"/>
    </row>
    <row r="1166" spans="3:4">
      <c r="C1166" s="28"/>
      <c r="D1166" s="28"/>
    </row>
    <row r="1167" spans="3:4">
      <c r="C1167" s="28"/>
      <c r="D1167" s="28"/>
    </row>
    <row r="1168" spans="3:4">
      <c r="C1168" s="28"/>
      <c r="D1168" s="28"/>
    </row>
    <row r="1169" spans="3:4">
      <c r="C1169" s="28"/>
      <c r="D1169" s="28"/>
    </row>
    <row r="1170" spans="3:4">
      <c r="C1170" s="28"/>
      <c r="D1170" s="28"/>
    </row>
    <row r="1171" spans="3:4">
      <c r="C1171" s="28"/>
      <c r="D1171" s="28"/>
    </row>
    <row r="1172" spans="3:4">
      <c r="C1172" s="28"/>
      <c r="D1172" s="28"/>
    </row>
    <row r="1173" spans="3:4">
      <c r="C1173" s="28"/>
      <c r="D1173" s="28"/>
    </row>
    <row r="1174" spans="3:4">
      <c r="C1174" s="28"/>
      <c r="D1174" s="28"/>
    </row>
    <row r="1175" spans="3:4">
      <c r="C1175" s="28"/>
      <c r="D1175" s="28"/>
    </row>
    <row r="1176" spans="3:4">
      <c r="C1176" s="28"/>
      <c r="D1176" s="28"/>
    </row>
    <row r="1177" spans="3:4">
      <c r="C1177" s="28"/>
      <c r="D1177" s="28"/>
    </row>
    <row r="1178" spans="3:4">
      <c r="C1178" s="28"/>
      <c r="D1178" s="28"/>
    </row>
    <row r="1179" spans="3:4">
      <c r="C1179" s="28"/>
      <c r="D1179" s="28"/>
    </row>
    <row r="1180" spans="3:4">
      <c r="C1180" s="28"/>
      <c r="D1180" s="28"/>
    </row>
    <row r="1181" spans="3:4">
      <c r="C1181" s="28"/>
      <c r="D1181" s="28"/>
    </row>
    <row r="1182" spans="3:4">
      <c r="C1182" s="28"/>
      <c r="D1182" s="28"/>
    </row>
    <row r="1183" spans="3:4">
      <c r="C1183" s="28"/>
      <c r="D1183" s="28"/>
    </row>
    <row r="1184" spans="3:4">
      <c r="C1184" s="28"/>
      <c r="D1184" s="28"/>
    </row>
    <row r="1185" spans="3:4">
      <c r="C1185" s="28"/>
      <c r="D1185" s="28"/>
    </row>
    <row r="1186" spans="3:4">
      <c r="C1186" s="28"/>
      <c r="D1186" s="28"/>
    </row>
    <row r="1187" spans="3:4">
      <c r="C1187" s="28"/>
      <c r="D1187" s="28"/>
    </row>
    <row r="1188" spans="3:4">
      <c r="C1188" s="28"/>
      <c r="D1188" s="28"/>
    </row>
    <row r="1189" spans="3:4">
      <c r="C1189" s="28"/>
      <c r="D1189" s="28"/>
    </row>
    <row r="1190" spans="3:4">
      <c r="C1190" s="28"/>
      <c r="D1190" s="28"/>
    </row>
    <row r="1191" spans="3:4">
      <c r="C1191" s="28"/>
      <c r="D1191" s="28"/>
    </row>
    <row r="1192" spans="3:4">
      <c r="C1192" s="28"/>
      <c r="D1192" s="28"/>
    </row>
    <row r="1193" spans="3:4">
      <c r="C1193" s="28"/>
      <c r="D1193" s="28"/>
    </row>
    <row r="1194" spans="3:4">
      <c r="C1194" s="28"/>
      <c r="D1194" s="28"/>
    </row>
    <row r="1195" spans="3:4">
      <c r="C1195" s="28"/>
      <c r="D1195" s="28"/>
    </row>
    <row r="1196" spans="3:4">
      <c r="C1196" s="28"/>
      <c r="D1196" s="28"/>
    </row>
    <row r="1197" spans="3:4">
      <c r="C1197" s="28"/>
      <c r="D1197" s="28"/>
    </row>
    <row r="1198" spans="3:4">
      <c r="C1198" s="28"/>
      <c r="D1198" s="28"/>
    </row>
    <row r="1199" spans="3:4">
      <c r="C1199" s="28"/>
      <c r="D1199" s="28"/>
    </row>
    <row r="1200" spans="3:4">
      <c r="C1200" s="28"/>
      <c r="D1200" s="28"/>
    </row>
    <row r="1201" spans="3:4">
      <c r="C1201" s="28"/>
      <c r="D1201" s="28"/>
    </row>
    <row r="1202" spans="3:4">
      <c r="C1202" s="28"/>
      <c r="D1202" s="28"/>
    </row>
    <row r="1203" spans="3:4">
      <c r="C1203" s="28"/>
      <c r="D1203" s="28"/>
    </row>
    <row r="1204" spans="3:4">
      <c r="C1204" s="28"/>
      <c r="D1204" s="28"/>
    </row>
    <row r="1205" spans="3:4">
      <c r="C1205" s="28"/>
      <c r="D1205" s="28"/>
    </row>
    <row r="1206" spans="3:4">
      <c r="C1206" s="28"/>
      <c r="D1206" s="28"/>
    </row>
    <row r="1207" spans="3:4">
      <c r="C1207" s="28"/>
      <c r="D1207" s="28"/>
    </row>
    <row r="1208" spans="3:4">
      <c r="C1208" s="28"/>
      <c r="D1208" s="28"/>
    </row>
    <row r="1209" spans="3:4">
      <c r="C1209" s="28"/>
      <c r="D1209" s="28"/>
    </row>
    <row r="1210" spans="3:4">
      <c r="C1210" s="28"/>
      <c r="D1210" s="28"/>
    </row>
    <row r="1211" spans="3:4">
      <c r="C1211" s="28"/>
      <c r="D1211" s="28"/>
    </row>
    <row r="1212" spans="3:4">
      <c r="C1212" s="28"/>
      <c r="D1212" s="28"/>
    </row>
    <row r="1213" spans="3:4">
      <c r="C1213" s="28"/>
      <c r="D1213" s="28"/>
    </row>
    <row r="1214" spans="3:4">
      <c r="C1214" s="28"/>
      <c r="D1214" s="28"/>
    </row>
    <row r="1215" spans="3:4">
      <c r="C1215" s="28"/>
      <c r="D1215" s="28"/>
    </row>
    <row r="1216" spans="3:4">
      <c r="C1216" s="28"/>
      <c r="D1216" s="28"/>
    </row>
    <row r="1217" spans="3:4">
      <c r="C1217" s="28"/>
      <c r="D1217" s="28"/>
    </row>
    <row r="1218" spans="3:4">
      <c r="C1218" s="28"/>
      <c r="D1218" s="28"/>
    </row>
    <row r="1219" spans="3:4">
      <c r="C1219" s="28"/>
      <c r="D1219" s="28"/>
    </row>
    <row r="1220" spans="3:4">
      <c r="C1220" s="28"/>
      <c r="D1220" s="28"/>
    </row>
    <row r="1221" spans="3:4">
      <c r="C1221" s="28"/>
      <c r="D1221" s="28"/>
    </row>
    <row r="1222" spans="3:4">
      <c r="C1222" s="28"/>
      <c r="D1222" s="28"/>
    </row>
    <row r="1223" spans="3:4">
      <c r="C1223" s="28"/>
      <c r="D1223" s="28"/>
    </row>
    <row r="1224" spans="3:4">
      <c r="C1224" s="28"/>
      <c r="D1224" s="28"/>
    </row>
    <row r="1225" spans="3:4">
      <c r="C1225" s="28"/>
      <c r="D1225" s="28"/>
    </row>
    <row r="1226" spans="3:4">
      <c r="C1226" s="28"/>
      <c r="D1226" s="28"/>
    </row>
    <row r="1227" spans="3:4">
      <c r="C1227" s="28"/>
      <c r="D1227" s="28"/>
    </row>
    <row r="1228" spans="3:4">
      <c r="C1228" s="28"/>
      <c r="D1228" s="28"/>
    </row>
    <row r="1229" spans="3:4">
      <c r="C1229" s="28"/>
      <c r="D1229" s="28"/>
    </row>
    <row r="1230" spans="3:4">
      <c r="C1230" s="28"/>
      <c r="D1230" s="28"/>
    </row>
    <row r="1231" spans="3:4">
      <c r="C1231" s="28"/>
      <c r="D1231" s="28"/>
    </row>
    <row r="1232" spans="3:4">
      <c r="C1232" s="28"/>
      <c r="D1232" s="28"/>
    </row>
    <row r="1233" spans="3:4">
      <c r="C1233" s="28"/>
      <c r="D1233" s="28"/>
    </row>
    <row r="1234" spans="3:4">
      <c r="C1234" s="28"/>
      <c r="D1234" s="28"/>
    </row>
    <row r="1235" spans="3:4">
      <c r="C1235" s="28"/>
      <c r="D1235" s="28"/>
    </row>
    <row r="1236" spans="3:4">
      <c r="C1236" s="28"/>
      <c r="D1236" s="28"/>
    </row>
    <row r="1237" spans="3:4">
      <c r="C1237" s="28"/>
      <c r="D1237" s="28"/>
    </row>
    <row r="1238" spans="3:4">
      <c r="C1238" s="28"/>
      <c r="D1238" s="28"/>
    </row>
    <row r="1239" spans="3:4">
      <c r="C1239" s="28"/>
      <c r="D1239" s="28"/>
    </row>
    <row r="1240" spans="3:4">
      <c r="C1240" s="28"/>
      <c r="D1240" s="28"/>
    </row>
    <row r="1241" spans="3:4">
      <c r="C1241" s="28"/>
      <c r="D1241" s="28"/>
    </row>
    <row r="1242" spans="3:4">
      <c r="C1242" s="28"/>
      <c r="D1242" s="28"/>
    </row>
    <row r="1243" spans="3:4">
      <c r="C1243" s="28"/>
      <c r="D1243" s="28"/>
    </row>
    <row r="1244" spans="3:4">
      <c r="C1244" s="28"/>
      <c r="D1244" s="28"/>
    </row>
    <row r="1245" spans="3:4">
      <c r="C1245" s="28"/>
      <c r="D1245" s="28"/>
    </row>
    <row r="1246" spans="3:4">
      <c r="C1246" s="28"/>
      <c r="D1246" s="28"/>
    </row>
    <row r="1247" spans="3:4">
      <c r="C1247" s="28"/>
      <c r="D1247" s="28"/>
    </row>
    <row r="1248" spans="3:4">
      <c r="C1248" s="28"/>
      <c r="D1248" s="28"/>
    </row>
    <row r="1249" spans="3:4">
      <c r="C1249" s="28"/>
      <c r="D1249" s="28"/>
    </row>
    <row r="1250" spans="3:4">
      <c r="C1250" s="28"/>
      <c r="D1250" s="28"/>
    </row>
    <row r="1251" spans="3:4">
      <c r="C1251" s="28"/>
      <c r="D1251" s="28"/>
    </row>
    <row r="1252" spans="3:4">
      <c r="C1252" s="28"/>
      <c r="D1252" s="28"/>
    </row>
    <row r="1253" spans="3:4">
      <c r="C1253" s="28"/>
      <c r="D1253" s="28"/>
    </row>
    <row r="1254" spans="3:4">
      <c r="C1254" s="28"/>
      <c r="D1254" s="28"/>
    </row>
    <row r="1255" spans="3:4">
      <c r="C1255" s="28"/>
      <c r="D1255" s="28"/>
    </row>
    <row r="1256" spans="3:4">
      <c r="C1256" s="28"/>
      <c r="D1256" s="28"/>
    </row>
    <row r="1257" spans="3:4">
      <c r="C1257" s="28"/>
      <c r="D1257" s="28"/>
    </row>
    <row r="1258" spans="3:4">
      <c r="C1258" s="28"/>
      <c r="D1258" s="28"/>
    </row>
    <row r="1259" spans="3:4">
      <c r="C1259" s="28"/>
      <c r="D1259" s="28"/>
    </row>
    <row r="1260" spans="3:4">
      <c r="C1260" s="28"/>
      <c r="D1260" s="28"/>
    </row>
    <row r="1261" spans="3:4">
      <c r="C1261" s="28"/>
      <c r="D1261" s="28"/>
    </row>
    <row r="1262" spans="3:4">
      <c r="C1262" s="28"/>
      <c r="D1262" s="28"/>
    </row>
    <row r="1263" spans="3:4">
      <c r="C1263" s="28"/>
      <c r="D1263" s="28"/>
    </row>
    <row r="1264" spans="3:4">
      <c r="C1264" s="28"/>
      <c r="D1264" s="28"/>
    </row>
    <row r="1265" spans="3:4">
      <c r="C1265" s="28"/>
      <c r="D1265" s="28"/>
    </row>
    <row r="1266" spans="3:4">
      <c r="C1266" s="28"/>
      <c r="D1266" s="28"/>
    </row>
    <row r="1267" spans="3:4">
      <c r="C1267" s="28"/>
      <c r="D1267" s="28"/>
    </row>
    <row r="1268" spans="3:4">
      <c r="C1268" s="28"/>
      <c r="D1268" s="28"/>
    </row>
    <row r="1269" spans="3:4">
      <c r="C1269" s="28"/>
      <c r="D1269" s="28"/>
    </row>
    <row r="1270" spans="3:4">
      <c r="C1270" s="28"/>
      <c r="D1270" s="28"/>
    </row>
    <row r="1271" spans="3:4">
      <c r="C1271" s="28"/>
      <c r="D1271" s="28"/>
    </row>
    <row r="1272" spans="3:4">
      <c r="C1272" s="28"/>
      <c r="D1272" s="28"/>
    </row>
    <row r="1273" spans="3:4">
      <c r="C1273" s="28"/>
      <c r="D1273" s="28"/>
    </row>
    <row r="1274" spans="3:4">
      <c r="C1274" s="28"/>
      <c r="D1274" s="28"/>
    </row>
    <row r="1275" spans="3:4">
      <c r="C1275" s="28"/>
      <c r="D1275" s="28"/>
    </row>
    <row r="1276" spans="3:4">
      <c r="C1276" s="28"/>
      <c r="D1276" s="28"/>
    </row>
    <row r="1277" spans="3:4">
      <c r="C1277" s="28"/>
      <c r="D1277" s="28"/>
    </row>
    <row r="1278" spans="3:4">
      <c r="C1278" s="28"/>
      <c r="D1278" s="28"/>
    </row>
    <row r="1279" spans="3:4">
      <c r="C1279" s="28"/>
      <c r="D1279" s="28"/>
    </row>
    <row r="1280" spans="3:4">
      <c r="C1280" s="28"/>
      <c r="D1280" s="28"/>
    </row>
    <row r="1281" spans="3:4">
      <c r="C1281" s="28"/>
      <c r="D1281" s="28"/>
    </row>
    <row r="1282" spans="3:4">
      <c r="C1282" s="28"/>
      <c r="D1282" s="28"/>
    </row>
    <row r="1283" spans="3:4">
      <c r="C1283" s="28"/>
      <c r="D1283" s="28"/>
    </row>
    <row r="1284" spans="3:4">
      <c r="C1284" s="28"/>
      <c r="D1284" s="28"/>
    </row>
    <row r="1285" spans="3:4">
      <c r="C1285" s="28"/>
      <c r="D1285" s="28"/>
    </row>
    <row r="1286" spans="3:4">
      <c r="C1286" s="28"/>
      <c r="D1286" s="28"/>
    </row>
    <row r="1287" spans="3:4">
      <c r="C1287" s="28"/>
      <c r="D1287" s="28"/>
    </row>
    <row r="1288" spans="3:4">
      <c r="C1288" s="28"/>
      <c r="D1288" s="28"/>
    </row>
    <row r="1289" spans="3:4">
      <c r="C1289" s="28"/>
      <c r="D1289" s="28"/>
    </row>
    <row r="1290" spans="3:4">
      <c r="C1290" s="28"/>
      <c r="D1290" s="28"/>
    </row>
    <row r="1291" spans="3:4">
      <c r="C1291" s="28"/>
      <c r="D1291" s="28"/>
    </row>
    <row r="1292" spans="3:4">
      <c r="C1292" s="28"/>
      <c r="D1292" s="28"/>
    </row>
    <row r="1293" spans="3:4">
      <c r="C1293" s="28"/>
      <c r="D1293" s="28"/>
    </row>
    <row r="1294" spans="3:4">
      <c r="C1294" s="28"/>
      <c r="D1294" s="28"/>
    </row>
    <row r="1295" spans="3:4">
      <c r="C1295" s="28"/>
      <c r="D1295" s="28"/>
    </row>
    <row r="1296" spans="3:4">
      <c r="C1296" s="28"/>
      <c r="D1296" s="28"/>
    </row>
    <row r="1297" spans="3:4">
      <c r="C1297" s="28"/>
      <c r="D1297" s="28"/>
    </row>
    <row r="1298" spans="3:4">
      <c r="C1298" s="28"/>
      <c r="D1298" s="28"/>
    </row>
    <row r="1299" spans="3:4">
      <c r="C1299" s="28"/>
      <c r="D1299" s="28"/>
    </row>
    <row r="1300" spans="3:4">
      <c r="C1300" s="28"/>
      <c r="D1300" s="28"/>
    </row>
    <row r="1301" spans="3:4">
      <c r="C1301" s="28"/>
      <c r="D1301" s="28"/>
    </row>
    <row r="1302" spans="3:4">
      <c r="C1302" s="28"/>
      <c r="D1302" s="28"/>
    </row>
    <row r="1303" spans="3:4">
      <c r="C1303" s="28"/>
      <c r="D1303" s="28"/>
    </row>
    <row r="1304" spans="3:4">
      <c r="C1304" s="28"/>
      <c r="D1304" s="28"/>
    </row>
    <row r="1305" spans="3:4">
      <c r="C1305" s="28"/>
      <c r="D1305" s="28"/>
    </row>
    <row r="1306" spans="3:4">
      <c r="C1306" s="28"/>
      <c r="D1306" s="28"/>
    </row>
    <row r="1307" spans="3:4">
      <c r="C1307" s="28"/>
      <c r="D1307" s="28"/>
    </row>
    <row r="1308" spans="3:4">
      <c r="C1308" s="28"/>
      <c r="D1308" s="28"/>
    </row>
    <row r="1309" spans="3:4">
      <c r="C1309" s="28"/>
      <c r="D1309" s="28"/>
    </row>
    <row r="1310" spans="3:4">
      <c r="C1310" s="28"/>
      <c r="D1310" s="28"/>
    </row>
    <row r="1311" spans="3:4">
      <c r="C1311" s="28"/>
      <c r="D1311" s="28"/>
    </row>
    <row r="1312" spans="3:4">
      <c r="C1312" s="28"/>
      <c r="D1312" s="28"/>
    </row>
    <row r="1313" spans="3:4">
      <c r="C1313" s="28"/>
      <c r="D1313" s="28"/>
    </row>
    <row r="1314" spans="3:4">
      <c r="C1314" s="28"/>
      <c r="D1314" s="28"/>
    </row>
    <row r="1315" spans="3:4">
      <c r="C1315" s="28"/>
      <c r="D1315" s="28"/>
    </row>
    <row r="1316" spans="3:4">
      <c r="C1316" s="28"/>
      <c r="D1316" s="28"/>
    </row>
    <row r="1317" spans="3:4">
      <c r="C1317" s="28"/>
      <c r="D1317" s="28"/>
    </row>
    <row r="1318" spans="3:4">
      <c r="C1318" s="28"/>
      <c r="D1318" s="28"/>
    </row>
    <row r="1319" spans="3:4">
      <c r="C1319" s="28"/>
      <c r="D1319" s="28"/>
    </row>
    <row r="1320" spans="3:4">
      <c r="C1320" s="28"/>
      <c r="D1320" s="28"/>
    </row>
    <row r="1321" spans="3:4">
      <c r="C1321" s="28"/>
      <c r="D1321" s="28"/>
    </row>
    <row r="1322" spans="3:4">
      <c r="C1322" s="28"/>
      <c r="D1322" s="28"/>
    </row>
    <row r="1323" spans="3:4">
      <c r="C1323" s="28"/>
      <c r="D1323" s="28"/>
    </row>
    <row r="1324" spans="3:4">
      <c r="C1324" s="28"/>
      <c r="D1324" s="28"/>
    </row>
    <row r="1325" spans="3:4">
      <c r="C1325" s="28"/>
      <c r="D1325" s="28"/>
    </row>
    <row r="1326" spans="3:4">
      <c r="C1326" s="28"/>
      <c r="D1326" s="28"/>
    </row>
    <row r="1327" spans="3:4">
      <c r="C1327" s="28"/>
      <c r="D1327" s="28"/>
    </row>
    <row r="1328" spans="3:4">
      <c r="C1328" s="28"/>
      <c r="D1328" s="28"/>
    </row>
    <row r="1329" spans="3:4">
      <c r="C1329" s="28"/>
      <c r="D1329" s="28"/>
    </row>
    <row r="1330" spans="3:4">
      <c r="C1330" s="28"/>
      <c r="D1330" s="28"/>
    </row>
    <row r="1331" spans="3:4">
      <c r="C1331" s="28"/>
      <c r="D1331" s="28"/>
    </row>
    <row r="1332" spans="3:4">
      <c r="C1332" s="28"/>
      <c r="D1332" s="28"/>
    </row>
    <row r="1333" spans="3:4">
      <c r="C1333" s="28"/>
      <c r="D1333" s="28"/>
    </row>
    <row r="1334" spans="3:4">
      <c r="C1334" s="28"/>
      <c r="D1334" s="28"/>
    </row>
    <row r="1335" spans="3:4">
      <c r="C1335" s="28"/>
      <c r="D1335" s="28"/>
    </row>
    <row r="1336" spans="3:4">
      <c r="C1336" s="28"/>
      <c r="D1336" s="28"/>
    </row>
    <row r="1337" spans="3:4">
      <c r="C1337" s="28"/>
      <c r="D1337" s="28"/>
    </row>
    <row r="1338" spans="3:4">
      <c r="C1338" s="28"/>
      <c r="D1338" s="28"/>
    </row>
    <row r="1339" spans="3:4">
      <c r="C1339" s="28"/>
      <c r="D1339" s="28"/>
    </row>
    <row r="1340" spans="3:4">
      <c r="C1340" s="28"/>
      <c r="D1340" s="28"/>
    </row>
    <row r="1341" spans="3:4">
      <c r="C1341" s="28"/>
      <c r="D1341" s="28"/>
    </row>
    <row r="1342" spans="3:4">
      <c r="C1342" s="28"/>
      <c r="D1342" s="28"/>
    </row>
    <row r="1343" spans="3:4">
      <c r="C1343" s="28"/>
      <c r="D1343" s="28"/>
    </row>
    <row r="1344" spans="3:4">
      <c r="C1344" s="28"/>
      <c r="D1344" s="28"/>
    </row>
    <row r="1345" spans="3:4">
      <c r="C1345" s="28"/>
      <c r="D1345" s="28"/>
    </row>
    <row r="1346" spans="3:4">
      <c r="C1346" s="28"/>
      <c r="D1346" s="28"/>
    </row>
    <row r="1347" spans="3:4">
      <c r="C1347" s="28"/>
      <c r="D1347" s="28"/>
    </row>
    <row r="1348" spans="3:4">
      <c r="C1348" s="28"/>
      <c r="D1348" s="28"/>
    </row>
    <row r="1349" spans="3:4">
      <c r="C1349" s="28"/>
      <c r="D1349" s="28"/>
    </row>
    <row r="1350" spans="3:4">
      <c r="C1350" s="28"/>
      <c r="D1350" s="28"/>
    </row>
    <row r="1351" spans="3:4">
      <c r="C1351" s="28"/>
      <c r="D1351" s="28"/>
    </row>
    <row r="1352" spans="3:4">
      <c r="C1352" s="28"/>
      <c r="D1352" s="28"/>
    </row>
    <row r="1353" spans="3:4">
      <c r="C1353" s="28"/>
      <c r="D1353" s="28"/>
    </row>
    <row r="1354" spans="3:4">
      <c r="C1354" s="28"/>
      <c r="D1354" s="28"/>
    </row>
    <row r="1355" spans="3:4">
      <c r="C1355" s="28"/>
      <c r="D1355" s="28"/>
    </row>
    <row r="1356" spans="3:4">
      <c r="C1356" s="28"/>
      <c r="D1356" s="28"/>
    </row>
    <row r="1357" spans="3:4">
      <c r="C1357" s="28"/>
      <c r="D1357" s="28"/>
    </row>
    <row r="1358" spans="3:4">
      <c r="C1358" s="28"/>
      <c r="D1358" s="28"/>
    </row>
    <row r="1359" spans="3:4">
      <c r="C1359" s="28"/>
      <c r="D1359" s="28"/>
    </row>
    <row r="1360" spans="3:4">
      <c r="C1360" s="28"/>
      <c r="D1360" s="28"/>
    </row>
    <row r="1361" spans="3:4">
      <c r="C1361" s="28"/>
      <c r="D1361" s="28"/>
    </row>
    <row r="1362" spans="3:4">
      <c r="C1362" s="28"/>
      <c r="D1362" s="28"/>
    </row>
    <row r="1363" spans="3:4">
      <c r="C1363" s="28"/>
      <c r="D1363" s="28"/>
    </row>
    <row r="1364" spans="3:4">
      <c r="C1364" s="28"/>
      <c r="D1364" s="28"/>
    </row>
    <row r="1365" spans="3:4">
      <c r="C1365" s="28"/>
      <c r="D1365" s="28"/>
    </row>
    <row r="1366" spans="3:4">
      <c r="C1366" s="28"/>
      <c r="D1366" s="28"/>
    </row>
    <row r="1367" spans="3:4">
      <c r="C1367" s="28"/>
      <c r="D1367" s="28"/>
    </row>
    <row r="1368" spans="3:4">
      <c r="C1368" s="28"/>
      <c r="D1368" s="28"/>
    </row>
    <row r="1369" spans="3:4">
      <c r="C1369" s="28"/>
      <c r="D1369" s="28"/>
    </row>
    <row r="1370" spans="3:4">
      <c r="C1370" s="28"/>
      <c r="D1370" s="28"/>
    </row>
    <row r="1371" spans="3:4">
      <c r="C1371" s="28"/>
      <c r="D1371" s="28"/>
    </row>
    <row r="1372" spans="3:4">
      <c r="C1372" s="28"/>
      <c r="D1372" s="28"/>
    </row>
    <row r="1373" spans="3:4">
      <c r="C1373" s="28"/>
      <c r="D1373" s="28"/>
    </row>
    <row r="1374" spans="3:4">
      <c r="C1374" s="28"/>
      <c r="D1374" s="28"/>
    </row>
    <row r="1375" spans="3:4">
      <c r="C1375" s="28"/>
      <c r="D1375" s="28"/>
    </row>
    <row r="1376" spans="3:4">
      <c r="C1376" s="28"/>
      <c r="D1376" s="28"/>
    </row>
    <row r="1377" spans="3:4">
      <c r="C1377" s="28"/>
      <c r="D1377" s="28"/>
    </row>
    <row r="1378" spans="3:4">
      <c r="C1378" s="28"/>
      <c r="D1378" s="28"/>
    </row>
    <row r="1379" spans="3:4">
      <c r="C1379" s="28"/>
      <c r="D1379" s="28"/>
    </row>
    <row r="1380" spans="3:4">
      <c r="C1380" s="28"/>
      <c r="D1380" s="28"/>
    </row>
    <row r="1381" spans="3:4">
      <c r="C1381" s="28"/>
      <c r="D1381" s="28"/>
    </row>
    <row r="1382" spans="3:4">
      <c r="C1382" s="28"/>
      <c r="D1382" s="28"/>
    </row>
    <row r="1383" spans="3:4">
      <c r="C1383" s="28"/>
      <c r="D1383" s="28"/>
    </row>
    <row r="1384" spans="3:4">
      <c r="C1384" s="28"/>
      <c r="D1384" s="28"/>
    </row>
    <row r="1385" spans="3:4">
      <c r="C1385" s="28"/>
      <c r="D1385" s="28"/>
    </row>
    <row r="1386" spans="3:4">
      <c r="C1386" s="28"/>
      <c r="D1386" s="28"/>
    </row>
    <row r="1387" spans="3:4">
      <c r="C1387" s="28"/>
      <c r="D1387" s="28"/>
    </row>
    <row r="1388" spans="3:4">
      <c r="C1388" s="28"/>
      <c r="D1388" s="28"/>
    </row>
    <row r="1389" spans="3:4">
      <c r="C1389" s="28"/>
      <c r="D1389" s="28"/>
    </row>
    <row r="1390" spans="3:4">
      <c r="C1390" s="28"/>
      <c r="D1390" s="28"/>
    </row>
    <row r="1391" spans="3:4">
      <c r="C1391" s="28"/>
      <c r="D1391" s="28"/>
    </row>
    <row r="1392" spans="3:4">
      <c r="C1392" s="28"/>
      <c r="D1392" s="28"/>
    </row>
    <row r="1393" spans="3:4">
      <c r="C1393" s="28"/>
      <c r="D1393" s="28"/>
    </row>
    <row r="1394" spans="3:4">
      <c r="C1394" s="28"/>
      <c r="D1394" s="28"/>
    </row>
    <row r="1395" spans="3:4">
      <c r="C1395" s="28"/>
      <c r="D1395" s="28"/>
    </row>
    <row r="1396" spans="3:4">
      <c r="C1396" s="28"/>
      <c r="D1396" s="28"/>
    </row>
    <row r="1397" spans="3:4">
      <c r="C1397" s="28"/>
      <c r="D1397" s="28"/>
    </row>
    <row r="1398" spans="3:4">
      <c r="C1398" s="28"/>
      <c r="D1398" s="28"/>
    </row>
    <row r="1399" spans="3:4">
      <c r="C1399" s="28"/>
      <c r="D1399" s="28"/>
    </row>
    <row r="1400" spans="3:4">
      <c r="C1400" s="28"/>
      <c r="D1400" s="28"/>
    </row>
    <row r="1401" spans="3:4">
      <c r="C1401" s="28"/>
      <c r="D1401" s="28"/>
    </row>
    <row r="1402" spans="3:4">
      <c r="C1402" s="28"/>
      <c r="D1402" s="28"/>
    </row>
    <row r="1403" spans="3:4">
      <c r="C1403" s="28"/>
      <c r="D1403" s="28"/>
    </row>
    <row r="1404" spans="3:4">
      <c r="C1404" s="28"/>
      <c r="D1404" s="28"/>
    </row>
    <row r="1405" spans="3:4">
      <c r="C1405" s="28"/>
      <c r="D1405" s="28"/>
    </row>
    <row r="1406" spans="3:4">
      <c r="C1406" s="28"/>
      <c r="D1406" s="28"/>
    </row>
    <row r="1407" spans="3:4">
      <c r="C1407" s="28"/>
      <c r="D1407" s="28"/>
    </row>
    <row r="1408" spans="3:4">
      <c r="C1408" s="28"/>
      <c r="D1408" s="28"/>
    </row>
    <row r="1409" spans="3:4">
      <c r="C1409" s="28"/>
      <c r="D1409" s="28"/>
    </row>
    <row r="1410" spans="3:4">
      <c r="C1410" s="28"/>
      <c r="D1410" s="28"/>
    </row>
    <row r="1411" spans="3:4">
      <c r="C1411" s="28"/>
      <c r="D1411" s="28"/>
    </row>
    <row r="1412" spans="3:4">
      <c r="C1412" s="28"/>
      <c r="D1412" s="28"/>
    </row>
    <row r="1413" spans="3:4">
      <c r="C1413" s="28"/>
      <c r="D1413" s="28"/>
    </row>
    <row r="1414" spans="3:4">
      <c r="C1414" s="28"/>
      <c r="D1414" s="28"/>
    </row>
    <row r="1415" spans="3:4">
      <c r="C1415" s="28"/>
      <c r="D1415" s="28"/>
    </row>
    <row r="1416" spans="3:4">
      <c r="C1416" s="28"/>
      <c r="D1416" s="28"/>
    </row>
    <row r="1417" spans="3:4">
      <c r="C1417" s="28"/>
      <c r="D1417" s="28"/>
    </row>
    <row r="1418" spans="3:4">
      <c r="C1418" s="28"/>
      <c r="D1418" s="28"/>
    </row>
    <row r="1419" spans="3:4">
      <c r="C1419" s="28"/>
      <c r="D1419" s="28"/>
    </row>
    <row r="1420" spans="3:4">
      <c r="C1420" s="28"/>
      <c r="D1420" s="28"/>
    </row>
    <row r="1421" spans="3:4">
      <c r="C1421" s="28"/>
      <c r="D1421" s="28"/>
    </row>
    <row r="1422" spans="3:4">
      <c r="C1422" s="28"/>
      <c r="D1422" s="28"/>
    </row>
    <row r="1423" spans="3:4">
      <c r="C1423" s="28"/>
      <c r="D1423" s="28"/>
    </row>
    <row r="1424" spans="3:4">
      <c r="C1424" s="28"/>
      <c r="D1424" s="28"/>
    </row>
    <row r="1425" spans="3:4">
      <c r="C1425" s="28"/>
      <c r="D1425" s="28"/>
    </row>
    <row r="1426" spans="3:4">
      <c r="C1426" s="28"/>
      <c r="D1426" s="28"/>
    </row>
    <row r="1427" spans="3:4">
      <c r="C1427" s="28"/>
      <c r="D1427" s="28"/>
    </row>
    <row r="1428" spans="3:4">
      <c r="C1428" s="28"/>
      <c r="D1428" s="28"/>
    </row>
    <row r="1429" spans="3:4">
      <c r="C1429" s="28"/>
      <c r="D1429" s="28"/>
    </row>
    <row r="1430" spans="3:4">
      <c r="C1430" s="28"/>
      <c r="D1430" s="28"/>
    </row>
    <row r="1431" spans="3:4">
      <c r="C1431" s="28"/>
      <c r="D1431" s="28"/>
    </row>
    <row r="1432" spans="3:4">
      <c r="C1432" s="28"/>
      <c r="D1432" s="28"/>
    </row>
    <row r="1433" spans="3:4">
      <c r="C1433" s="28"/>
      <c r="D1433" s="28"/>
    </row>
    <row r="1434" spans="3:4">
      <c r="C1434" s="28"/>
      <c r="D1434" s="28"/>
    </row>
    <row r="1435" spans="3:4">
      <c r="C1435" s="28"/>
      <c r="D1435" s="28"/>
    </row>
    <row r="1436" spans="3:4">
      <c r="C1436" s="28"/>
      <c r="D1436" s="28"/>
    </row>
    <row r="1437" spans="3:4">
      <c r="C1437" s="28"/>
      <c r="D1437" s="28"/>
    </row>
    <row r="1438" spans="3:4">
      <c r="C1438" s="28"/>
      <c r="D1438" s="28"/>
    </row>
    <row r="1439" spans="3:4">
      <c r="C1439" s="28"/>
      <c r="D1439" s="28"/>
    </row>
    <row r="1440" spans="3:4">
      <c r="C1440" s="28"/>
      <c r="D1440" s="28"/>
    </row>
    <row r="1441" spans="3:4">
      <c r="C1441" s="28"/>
      <c r="D1441" s="28"/>
    </row>
    <row r="1442" spans="3:4">
      <c r="C1442" s="28"/>
      <c r="D1442" s="28"/>
    </row>
    <row r="1443" spans="3:4">
      <c r="C1443" s="28"/>
      <c r="D1443" s="28"/>
    </row>
    <row r="1444" spans="3:4">
      <c r="C1444" s="28"/>
      <c r="D1444" s="28"/>
    </row>
    <row r="1445" spans="3:4">
      <c r="C1445" s="28"/>
      <c r="D1445" s="28"/>
    </row>
    <row r="1446" spans="3:4">
      <c r="C1446" s="28"/>
      <c r="D1446" s="28"/>
    </row>
    <row r="1447" spans="3:4">
      <c r="C1447" s="28"/>
      <c r="D1447" s="28"/>
    </row>
    <row r="1448" spans="3:4">
      <c r="C1448" s="28"/>
      <c r="D1448" s="28"/>
    </row>
    <row r="1449" spans="3:4">
      <c r="C1449" s="28"/>
      <c r="D1449" s="28"/>
    </row>
    <row r="1450" spans="3:4">
      <c r="C1450" s="28"/>
      <c r="D1450" s="28"/>
    </row>
    <row r="1451" spans="3:4">
      <c r="C1451" s="28"/>
      <c r="D1451" s="28"/>
    </row>
    <row r="1452" spans="3:4">
      <c r="C1452" s="28"/>
      <c r="D1452" s="28"/>
    </row>
    <row r="1453" spans="3:4">
      <c r="C1453" s="28"/>
      <c r="D1453" s="28"/>
    </row>
    <row r="1454" spans="3:4">
      <c r="C1454" s="28"/>
      <c r="D1454" s="28"/>
    </row>
    <row r="1455" spans="3:4">
      <c r="C1455" s="28"/>
      <c r="D1455" s="28"/>
    </row>
    <row r="1456" spans="3:4">
      <c r="C1456" s="28"/>
      <c r="D1456" s="28"/>
    </row>
    <row r="1457" spans="3:4">
      <c r="C1457" s="28"/>
      <c r="D1457" s="28"/>
    </row>
    <row r="1458" spans="3:4">
      <c r="C1458" s="28"/>
      <c r="D1458" s="28"/>
    </row>
    <row r="1459" spans="3:4">
      <c r="C1459" s="28"/>
      <c r="D1459" s="28"/>
    </row>
    <row r="1460" spans="3:4">
      <c r="C1460" s="28"/>
      <c r="D1460" s="28"/>
    </row>
    <row r="1461" spans="3:4">
      <c r="C1461" s="28"/>
      <c r="D1461" s="28"/>
    </row>
    <row r="1462" spans="3:4">
      <c r="C1462" s="28"/>
      <c r="D1462" s="28"/>
    </row>
    <row r="1463" spans="3:4">
      <c r="C1463" s="28"/>
      <c r="D1463" s="28"/>
    </row>
    <row r="1464" spans="3:4">
      <c r="C1464" s="28"/>
      <c r="D1464" s="28"/>
    </row>
    <row r="1465" spans="3:4">
      <c r="C1465" s="28"/>
      <c r="D1465" s="28"/>
    </row>
    <row r="1466" spans="3:4">
      <c r="C1466" s="28"/>
      <c r="D1466" s="28"/>
    </row>
    <row r="1467" spans="3:4">
      <c r="C1467" s="28"/>
      <c r="D1467" s="28"/>
    </row>
    <row r="1468" spans="3:4">
      <c r="C1468" s="28"/>
      <c r="D1468" s="28"/>
    </row>
    <row r="1469" spans="3:4">
      <c r="C1469" s="28"/>
      <c r="D1469" s="28"/>
    </row>
    <row r="1470" spans="3:4">
      <c r="C1470" s="28"/>
      <c r="D1470" s="28"/>
    </row>
    <row r="1471" spans="3:4">
      <c r="C1471" s="28"/>
      <c r="D1471" s="28"/>
    </row>
    <row r="1472" spans="3:4">
      <c r="C1472" s="28"/>
      <c r="D1472" s="28"/>
    </row>
    <row r="1473" spans="3:4">
      <c r="C1473" s="28"/>
      <c r="D1473" s="28"/>
    </row>
    <row r="1474" spans="3:4">
      <c r="C1474" s="28"/>
      <c r="D1474" s="28"/>
    </row>
    <row r="1475" spans="3:4">
      <c r="C1475" s="28"/>
      <c r="D1475" s="28"/>
    </row>
    <row r="1476" spans="3:4">
      <c r="C1476" s="28"/>
      <c r="D1476" s="28"/>
    </row>
    <row r="1477" spans="3:4">
      <c r="C1477" s="28"/>
      <c r="D1477" s="28"/>
    </row>
    <row r="1478" spans="3:4">
      <c r="C1478" s="28"/>
      <c r="D1478" s="28"/>
    </row>
    <row r="1479" spans="3:4">
      <c r="C1479" s="28"/>
      <c r="D1479" s="28"/>
    </row>
    <row r="1480" spans="3:4">
      <c r="C1480" s="28"/>
      <c r="D1480" s="28"/>
    </row>
    <row r="1481" spans="3:4">
      <c r="C1481" s="28"/>
      <c r="D1481" s="28"/>
    </row>
    <row r="1482" spans="3:4">
      <c r="C1482" s="28"/>
      <c r="D1482" s="28"/>
    </row>
    <row r="1483" spans="3:4">
      <c r="C1483" s="28"/>
      <c r="D1483" s="28"/>
    </row>
    <row r="1484" spans="3:4">
      <c r="C1484" s="28"/>
      <c r="D1484" s="28"/>
    </row>
    <row r="1485" spans="3:4">
      <c r="C1485" s="28"/>
      <c r="D1485" s="28"/>
    </row>
    <row r="1486" spans="3:4">
      <c r="C1486" s="28"/>
      <c r="D1486" s="28"/>
    </row>
    <row r="1487" spans="3:4">
      <c r="C1487" s="28"/>
      <c r="D1487" s="28"/>
    </row>
    <row r="1488" spans="3:4">
      <c r="C1488" s="28"/>
      <c r="D1488" s="28"/>
    </row>
    <row r="1489" spans="3:4">
      <c r="C1489" s="28"/>
      <c r="D1489" s="28"/>
    </row>
    <row r="1490" spans="3:4">
      <c r="C1490" s="28"/>
      <c r="D1490" s="28"/>
    </row>
    <row r="1491" spans="3:4">
      <c r="C1491" s="28"/>
      <c r="D1491" s="28"/>
    </row>
    <row r="1492" spans="3:4">
      <c r="C1492" s="28"/>
      <c r="D1492" s="28"/>
    </row>
    <row r="1493" spans="3:4">
      <c r="C1493" s="28"/>
      <c r="D1493" s="28"/>
    </row>
    <row r="1494" spans="3:4">
      <c r="C1494" s="28"/>
      <c r="D1494" s="28"/>
    </row>
    <row r="1495" spans="3:4">
      <c r="C1495" s="28"/>
      <c r="D1495" s="28"/>
    </row>
    <row r="1496" spans="3:4">
      <c r="C1496" s="28"/>
      <c r="D1496" s="28"/>
    </row>
    <row r="1497" spans="3:4">
      <c r="C1497" s="28"/>
      <c r="D1497" s="28"/>
    </row>
    <row r="1498" spans="3:4">
      <c r="C1498" s="28"/>
      <c r="D1498" s="28"/>
    </row>
    <row r="1499" spans="3:4">
      <c r="C1499" s="28"/>
      <c r="D1499" s="28"/>
    </row>
    <row r="1500" spans="3:4">
      <c r="C1500" s="28"/>
      <c r="D1500" s="28"/>
    </row>
    <row r="1501" spans="3:4">
      <c r="C1501" s="28"/>
      <c r="D1501" s="28"/>
    </row>
    <row r="1502" spans="3:4">
      <c r="C1502" s="28"/>
      <c r="D1502" s="28"/>
    </row>
    <row r="1503" spans="3:4">
      <c r="C1503" s="28"/>
      <c r="D1503" s="28"/>
    </row>
    <row r="1504" spans="3:4">
      <c r="C1504" s="28"/>
      <c r="D1504" s="28"/>
    </row>
    <row r="1505" spans="3:4">
      <c r="C1505" s="28"/>
      <c r="D1505" s="28"/>
    </row>
    <row r="1506" spans="3:4">
      <c r="C1506" s="28"/>
      <c r="D1506" s="28"/>
    </row>
    <row r="1507" spans="3:4">
      <c r="C1507" s="28"/>
      <c r="D1507" s="28"/>
    </row>
    <row r="1508" spans="3:4">
      <c r="C1508" s="28"/>
      <c r="D1508" s="28"/>
    </row>
    <row r="1509" spans="3:4">
      <c r="C1509" s="28"/>
      <c r="D1509" s="28"/>
    </row>
    <row r="1510" spans="3:4">
      <c r="C1510" s="28"/>
      <c r="D1510" s="28"/>
    </row>
    <row r="1511" spans="3:4">
      <c r="C1511" s="28"/>
      <c r="D1511" s="28"/>
    </row>
    <row r="1512" spans="3:4">
      <c r="C1512" s="28"/>
      <c r="D1512" s="28"/>
    </row>
    <row r="1513" spans="3:4">
      <c r="C1513" s="28"/>
      <c r="D1513" s="28"/>
    </row>
    <row r="1514" spans="3:4">
      <c r="C1514" s="28"/>
      <c r="D1514" s="28"/>
    </row>
    <row r="1515" spans="3:4">
      <c r="C1515" s="28"/>
      <c r="D1515" s="28"/>
    </row>
    <row r="1516" spans="3:4">
      <c r="C1516" s="28"/>
      <c r="D1516" s="28"/>
    </row>
    <row r="1517" spans="3:4">
      <c r="C1517" s="28"/>
      <c r="D1517" s="28"/>
    </row>
    <row r="1518" spans="3:4">
      <c r="C1518" s="28"/>
      <c r="D1518" s="28"/>
    </row>
    <row r="1519" spans="3:4">
      <c r="C1519" s="28"/>
      <c r="D1519" s="28"/>
    </row>
    <row r="1520" spans="3:4">
      <c r="C1520" s="28"/>
      <c r="D1520" s="28"/>
    </row>
    <row r="1521" spans="3:4">
      <c r="C1521" s="28"/>
      <c r="D1521" s="28"/>
    </row>
    <row r="1522" spans="3:4">
      <c r="C1522" s="28"/>
      <c r="D1522" s="28"/>
    </row>
    <row r="1523" spans="3:4">
      <c r="C1523" s="28"/>
      <c r="D1523" s="28"/>
    </row>
    <row r="1524" spans="3:4">
      <c r="C1524" s="28"/>
      <c r="D1524" s="28"/>
    </row>
    <row r="1525" spans="3:4">
      <c r="C1525" s="28"/>
      <c r="D1525" s="28"/>
    </row>
    <row r="1526" spans="3:4">
      <c r="C1526" s="28"/>
      <c r="D1526" s="28"/>
    </row>
    <row r="1527" spans="3:4">
      <c r="C1527" s="28"/>
      <c r="D1527" s="28"/>
    </row>
    <row r="1528" spans="3:4">
      <c r="C1528" s="28"/>
      <c r="D1528" s="28"/>
    </row>
    <row r="1529" spans="3:4">
      <c r="C1529" s="28"/>
      <c r="D1529" s="28"/>
    </row>
    <row r="1530" spans="3:4">
      <c r="C1530" s="28"/>
      <c r="D1530" s="28"/>
    </row>
    <row r="1531" spans="3:4">
      <c r="C1531" s="28"/>
      <c r="D1531" s="28"/>
    </row>
    <row r="1532" spans="3:4">
      <c r="C1532" s="28"/>
      <c r="D1532" s="28"/>
    </row>
    <row r="1533" spans="3:4">
      <c r="C1533" s="28"/>
      <c r="D1533" s="28"/>
    </row>
    <row r="1534" spans="3:4">
      <c r="C1534" s="28"/>
      <c r="D1534" s="28"/>
    </row>
    <row r="1535" spans="3:4">
      <c r="C1535" s="28"/>
      <c r="D1535" s="28"/>
    </row>
    <row r="1536" spans="3:4">
      <c r="C1536" s="28"/>
      <c r="D1536" s="28"/>
    </row>
    <row r="1537" spans="3:4">
      <c r="C1537" s="28"/>
      <c r="D1537" s="28"/>
    </row>
    <row r="1538" spans="3:4">
      <c r="C1538" s="28"/>
      <c r="D1538" s="28"/>
    </row>
    <row r="1539" spans="3:4">
      <c r="C1539" s="28"/>
      <c r="D1539" s="28"/>
    </row>
    <row r="1540" spans="3:4">
      <c r="C1540" s="28"/>
      <c r="D1540" s="28"/>
    </row>
    <row r="1541" spans="3:4">
      <c r="C1541" s="28"/>
      <c r="D1541" s="28"/>
    </row>
    <row r="1542" spans="3:4">
      <c r="C1542" s="28"/>
      <c r="D1542" s="28"/>
    </row>
    <row r="1543" spans="3:4">
      <c r="C1543" s="28"/>
      <c r="D1543" s="28"/>
    </row>
    <row r="1544" spans="3:4">
      <c r="C1544" s="28"/>
      <c r="D1544" s="28"/>
    </row>
    <row r="1545" spans="3:4">
      <c r="C1545" s="28"/>
      <c r="D1545" s="28"/>
    </row>
    <row r="1546" spans="3:4">
      <c r="C1546" s="28"/>
      <c r="D1546" s="28"/>
    </row>
    <row r="1547" spans="3:4">
      <c r="C1547" s="28"/>
      <c r="D1547" s="28"/>
    </row>
    <row r="1548" spans="3:4">
      <c r="C1548" s="28"/>
      <c r="D1548" s="28"/>
    </row>
    <row r="1549" spans="3:4">
      <c r="C1549" s="28"/>
      <c r="D1549" s="28"/>
    </row>
    <row r="1550" spans="3:4">
      <c r="C1550" s="28"/>
      <c r="D1550" s="28"/>
    </row>
    <row r="1551" spans="3:4">
      <c r="C1551" s="28"/>
      <c r="D1551" s="28"/>
    </row>
    <row r="1552" spans="3:4">
      <c r="C1552" s="28"/>
      <c r="D1552" s="28"/>
    </row>
    <row r="1553" spans="3:4">
      <c r="C1553" s="28"/>
      <c r="D1553" s="28"/>
    </row>
    <row r="1554" spans="3:4">
      <c r="C1554" s="28"/>
      <c r="D1554" s="28"/>
    </row>
    <row r="1555" spans="3:4">
      <c r="C1555" s="28"/>
      <c r="D1555" s="28"/>
    </row>
    <row r="1556" spans="3:4">
      <c r="C1556" s="28"/>
      <c r="D1556" s="28"/>
    </row>
    <row r="1557" spans="3:4">
      <c r="C1557" s="28"/>
      <c r="D1557" s="28"/>
    </row>
    <row r="1558" spans="3:4">
      <c r="C1558" s="28"/>
      <c r="D1558" s="28"/>
    </row>
    <row r="1559" spans="3:4">
      <c r="C1559" s="28"/>
      <c r="D1559" s="28"/>
    </row>
    <row r="1560" spans="3:4">
      <c r="C1560" s="28"/>
      <c r="D1560" s="28"/>
    </row>
    <row r="1561" spans="3:4">
      <c r="C1561" s="28"/>
      <c r="D1561" s="28"/>
    </row>
    <row r="1562" spans="3:4">
      <c r="C1562" s="28"/>
      <c r="D1562" s="28"/>
    </row>
    <row r="1563" spans="3:4">
      <c r="C1563" s="28"/>
      <c r="D1563" s="28"/>
    </row>
    <row r="1564" spans="3:4">
      <c r="C1564" s="28"/>
      <c r="D1564" s="28"/>
    </row>
    <row r="1565" spans="3:4">
      <c r="C1565" s="28"/>
      <c r="D1565" s="28"/>
    </row>
    <row r="1566" spans="3:4">
      <c r="C1566" s="28"/>
      <c r="D1566" s="28"/>
    </row>
    <row r="1567" spans="3:4">
      <c r="C1567" s="28"/>
      <c r="D1567" s="28"/>
    </row>
    <row r="1568" spans="3:4">
      <c r="C1568" s="28"/>
      <c r="D1568" s="28"/>
    </row>
    <row r="1569" spans="3:4">
      <c r="C1569" s="28"/>
      <c r="D1569" s="28"/>
    </row>
    <row r="1570" spans="3:4">
      <c r="C1570" s="28"/>
      <c r="D1570" s="28"/>
    </row>
    <row r="1571" spans="3:4">
      <c r="C1571" s="28"/>
      <c r="D1571" s="28"/>
    </row>
    <row r="1572" spans="3:4">
      <c r="C1572" s="28"/>
      <c r="D1572" s="28"/>
    </row>
    <row r="1573" spans="3:4">
      <c r="C1573" s="28"/>
      <c r="D1573" s="28"/>
    </row>
    <row r="1574" spans="3:4">
      <c r="C1574" s="28"/>
      <c r="D1574" s="28"/>
    </row>
    <row r="1575" spans="3:4">
      <c r="C1575" s="28"/>
      <c r="D1575" s="28"/>
    </row>
    <row r="1576" spans="3:4">
      <c r="C1576" s="28"/>
      <c r="D1576" s="28"/>
    </row>
    <row r="1577" spans="3:4">
      <c r="C1577" s="28"/>
      <c r="D1577" s="28"/>
    </row>
    <row r="1578" spans="3:4">
      <c r="C1578" s="28"/>
      <c r="D1578" s="28"/>
    </row>
    <row r="1579" spans="3:4">
      <c r="C1579" s="28"/>
      <c r="D1579" s="28"/>
    </row>
    <row r="1580" spans="3:4">
      <c r="C1580" s="28"/>
      <c r="D1580" s="28"/>
    </row>
    <row r="1581" spans="3:4">
      <c r="C1581" s="28"/>
      <c r="D1581" s="28"/>
    </row>
    <row r="1582" spans="3:4">
      <c r="C1582" s="28"/>
      <c r="D1582" s="28"/>
    </row>
    <row r="1583" spans="3:4">
      <c r="C1583" s="28"/>
      <c r="D1583" s="28"/>
    </row>
    <row r="1584" spans="3:4">
      <c r="C1584" s="28"/>
      <c r="D1584" s="28"/>
    </row>
    <row r="1585" spans="3:4">
      <c r="C1585" s="28"/>
      <c r="D1585" s="28"/>
    </row>
    <row r="1586" spans="3:4">
      <c r="C1586" s="28"/>
      <c r="D1586" s="28"/>
    </row>
    <row r="1587" spans="3:4">
      <c r="C1587" s="28"/>
      <c r="D1587" s="28"/>
    </row>
    <row r="1588" spans="3:4">
      <c r="C1588" s="28"/>
      <c r="D1588" s="28"/>
    </row>
    <row r="1589" spans="3:4">
      <c r="C1589" s="28"/>
      <c r="D1589" s="28"/>
    </row>
    <row r="1590" spans="3:4">
      <c r="C1590" s="28"/>
      <c r="D1590" s="28"/>
    </row>
    <row r="1591" spans="3:4">
      <c r="C1591" s="28"/>
      <c r="D1591" s="28"/>
    </row>
    <row r="1592" spans="3:4">
      <c r="C1592" s="28"/>
      <c r="D1592" s="28"/>
    </row>
    <row r="1593" spans="3:4">
      <c r="C1593" s="28"/>
      <c r="D1593" s="28"/>
    </row>
    <row r="1594" spans="3:4">
      <c r="C1594" s="28"/>
      <c r="D1594" s="28"/>
    </row>
    <row r="1595" spans="3:4">
      <c r="C1595" s="28"/>
      <c r="D1595" s="28"/>
    </row>
    <row r="1596" spans="3:4">
      <c r="C1596" s="28"/>
      <c r="D1596" s="28"/>
    </row>
    <row r="1597" spans="3:4">
      <c r="C1597" s="28"/>
      <c r="D1597" s="28"/>
    </row>
    <row r="1598" spans="3:4">
      <c r="C1598" s="28"/>
      <c r="D1598" s="28"/>
    </row>
    <row r="1599" spans="3:4">
      <c r="C1599" s="28"/>
      <c r="D1599" s="28"/>
    </row>
    <row r="1600" spans="3:4">
      <c r="C1600" s="28"/>
      <c r="D1600" s="28"/>
    </row>
    <row r="1601" spans="3:4">
      <c r="C1601" s="28"/>
      <c r="D1601" s="28"/>
    </row>
    <row r="1602" spans="3:4">
      <c r="C1602" s="28"/>
      <c r="D1602" s="28"/>
    </row>
    <row r="1603" spans="3:4">
      <c r="C1603" s="28"/>
      <c r="D1603" s="28"/>
    </row>
    <row r="1604" spans="3:4">
      <c r="C1604" s="28"/>
      <c r="D1604" s="28"/>
    </row>
    <row r="1605" spans="3:4">
      <c r="C1605" s="28"/>
      <c r="D1605" s="28"/>
    </row>
    <row r="1606" spans="3:4">
      <c r="C1606" s="28"/>
      <c r="D1606" s="28"/>
    </row>
    <row r="1607" spans="3:4">
      <c r="C1607" s="28"/>
      <c r="D1607" s="28"/>
    </row>
    <row r="1608" spans="3:4">
      <c r="C1608" s="28"/>
      <c r="D1608" s="28"/>
    </row>
    <row r="1609" spans="3:4">
      <c r="C1609" s="28"/>
      <c r="D1609" s="28"/>
    </row>
    <row r="1610" spans="3:4">
      <c r="C1610" s="28"/>
      <c r="D1610" s="28"/>
    </row>
    <row r="1611" spans="3:4">
      <c r="C1611" s="28"/>
      <c r="D1611" s="28"/>
    </row>
    <row r="1612" spans="3:4">
      <c r="C1612" s="28"/>
      <c r="D1612" s="28"/>
    </row>
    <row r="1613" spans="3:4">
      <c r="C1613" s="28"/>
      <c r="D1613" s="28"/>
    </row>
    <row r="1614" spans="3:4">
      <c r="C1614" s="28"/>
      <c r="D1614" s="28"/>
    </row>
    <row r="1615" spans="3:4">
      <c r="C1615" s="28"/>
      <c r="D1615" s="28"/>
    </row>
    <row r="1616" spans="3:4">
      <c r="C1616" s="28"/>
      <c r="D1616" s="28"/>
    </row>
    <row r="1617" spans="3:4">
      <c r="C1617" s="28"/>
      <c r="D1617" s="28"/>
    </row>
    <row r="1618" spans="3:4">
      <c r="C1618" s="28"/>
      <c r="D1618" s="28"/>
    </row>
    <row r="1619" spans="3:4">
      <c r="C1619" s="28"/>
      <c r="D1619" s="28"/>
    </row>
    <row r="1620" spans="3:4">
      <c r="C1620" s="28"/>
      <c r="D1620" s="28"/>
    </row>
    <row r="1621" spans="3:4">
      <c r="C1621" s="28"/>
      <c r="D1621" s="28"/>
    </row>
    <row r="1622" spans="3:4">
      <c r="C1622" s="28"/>
      <c r="D1622" s="28"/>
    </row>
    <row r="1623" spans="3:4">
      <c r="C1623" s="28"/>
      <c r="D1623" s="28"/>
    </row>
    <row r="1624" spans="3:4">
      <c r="C1624" s="28"/>
      <c r="D1624" s="28"/>
    </row>
    <row r="1625" spans="3:4">
      <c r="C1625" s="28"/>
      <c r="D1625" s="28"/>
    </row>
    <row r="1626" spans="3:4">
      <c r="C1626" s="28"/>
      <c r="D1626" s="28"/>
    </row>
    <row r="1627" spans="3:4">
      <c r="C1627" s="28"/>
      <c r="D1627" s="28"/>
    </row>
    <row r="1628" spans="3:4">
      <c r="C1628" s="28"/>
      <c r="D1628" s="28"/>
    </row>
    <row r="1629" spans="3:4">
      <c r="C1629" s="28"/>
      <c r="D1629" s="28"/>
    </row>
    <row r="1630" spans="3:4">
      <c r="C1630" s="28"/>
      <c r="D1630" s="28"/>
    </row>
    <row r="1631" spans="3:4">
      <c r="C1631" s="28"/>
      <c r="D1631" s="28"/>
    </row>
    <row r="1632" spans="3:4">
      <c r="C1632" s="28"/>
      <c r="D1632" s="28"/>
    </row>
    <row r="1633" spans="3:4">
      <c r="C1633" s="28"/>
      <c r="D1633" s="28"/>
    </row>
    <row r="1634" spans="3:4">
      <c r="C1634" s="28"/>
      <c r="D1634" s="28"/>
    </row>
    <row r="1635" spans="3:4">
      <c r="C1635" s="28"/>
      <c r="D1635" s="28"/>
    </row>
    <row r="1636" spans="3:4">
      <c r="C1636" s="28"/>
      <c r="D1636" s="28"/>
    </row>
    <row r="1637" spans="3:4">
      <c r="C1637" s="28"/>
      <c r="D1637" s="28"/>
    </row>
    <row r="1638" spans="3:4">
      <c r="C1638" s="28"/>
      <c r="D1638" s="28"/>
    </row>
    <row r="1639" spans="3:4">
      <c r="C1639" s="28"/>
      <c r="D1639" s="28"/>
    </row>
    <row r="1640" spans="3:4">
      <c r="C1640" s="28"/>
      <c r="D1640" s="28"/>
    </row>
    <row r="1641" spans="3:4">
      <c r="C1641" s="28"/>
      <c r="D1641" s="28"/>
    </row>
    <row r="1642" spans="3:4">
      <c r="C1642" s="28"/>
      <c r="D1642" s="28"/>
    </row>
    <row r="1643" spans="3:4">
      <c r="C1643" s="28"/>
      <c r="D1643" s="28"/>
    </row>
    <row r="1644" spans="3:4">
      <c r="C1644" s="28"/>
      <c r="D1644" s="28"/>
    </row>
    <row r="1645" spans="3:4">
      <c r="C1645" s="28"/>
      <c r="D1645" s="28"/>
    </row>
    <row r="1646" spans="3:4">
      <c r="C1646" s="28"/>
      <c r="D1646" s="28"/>
    </row>
    <row r="1647" spans="3:4">
      <c r="C1647" s="28"/>
      <c r="D1647" s="28"/>
    </row>
    <row r="1648" spans="3:4">
      <c r="C1648" s="28"/>
      <c r="D1648" s="28"/>
    </row>
    <row r="1649" spans="3:4">
      <c r="C1649" s="28"/>
      <c r="D1649" s="28"/>
    </row>
    <row r="1650" spans="3:4">
      <c r="C1650" s="28"/>
      <c r="D1650" s="28"/>
    </row>
    <row r="1651" spans="3:4">
      <c r="C1651" s="28"/>
      <c r="D1651" s="28"/>
    </row>
    <row r="1652" spans="3:4">
      <c r="C1652" s="28"/>
      <c r="D1652" s="28"/>
    </row>
    <row r="1653" spans="3:4">
      <c r="C1653" s="28"/>
      <c r="D1653" s="28"/>
    </row>
    <row r="1654" spans="3:4">
      <c r="C1654" s="28"/>
      <c r="D1654" s="28"/>
    </row>
    <row r="1655" spans="3:4">
      <c r="C1655" s="28"/>
      <c r="D1655" s="28"/>
    </row>
    <row r="1656" spans="3:4">
      <c r="C1656" s="28"/>
      <c r="D1656" s="28"/>
    </row>
    <row r="1657" spans="3:4">
      <c r="C1657" s="28"/>
      <c r="D1657" s="28"/>
    </row>
    <row r="1658" spans="3:4">
      <c r="C1658" s="28"/>
      <c r="D1658" s="28"/>
    </row>
    <row r="1659" spans="3:4">
      <c r="C1659" s="28"/>
      <c r="D1659" s="28"/>
    </row>
    <row r="1660" spans="3:4">
      <c r="C1660" s="28"/>
      <c r="D1660" s="28"/>
    </row>
    <row r="1661" spans="3:4">
      <c r="C1661" s="28"/>
      <c r="D1661" s="28"/>
    </row>
    <row r="1662" spans="3:4">
      <c r="C1662" s="28"/>
      <c r="D1662" s="28"/>
    </row>
    <row r="1663" spans="3:4">
      <c r="C1663" s="28"/>
      <c r="D1663" s="28"/>
    </row>
    <row r="1664" spans="3:4">
      <c r="C1664" s="28"/>
      <c r="D1664" s="28"/>
    </row>
    <row r="1665" spans="3:4">
      <c r="C1665" s="28"/>
      <c r="D1665" s="28"/>
    </row>
    <row r="1666" spans="3:4">
      <c r="C1666" s="28"/>
      <c r="D1666" s="28"/>
    </row>
    <row r="1667" spans="3:4">
      <c r="C1667" s="28"/>
      <c r="D1667" s="28"/>
    </row>
    <row r="1668" spans="3:4">
      <c r="C1668" s="28"/>
      <c r="D1668" s="28"/>
    </row>
    <row r="1669" spans="3:4">
      <c r="C1669" s="28"/>
      <c r="D1669" s="28"/>
    </row>
    <row r="1670" spans="3:4">
      <c r="C1670" s="28"/>
      <c r="D1670" s="28"/>
    </row>
    <row r="1671" spans="3:4">
      <c r="C1671" s="28"/>
      <c r="D1671" s="28"/>
    </row>
    <row r="1672" spans="3:4">
      <c r="C1672" s="28"/>
      <c r="D1672" s="28"/>
    </row>
    <row r="1673" spans="3:4">
      <c r="C1673" s="28"/>
      <c r="D1673" s="28"/>
    </row>
    <row r="1674" spans="3:4">
      <c r="C1674" s="28"/>
      <c r="D1674" s="28"/>
    </row>
    <row r="1675" spans="3:4">
      <c r="C1675" s="28"/>
      <c r="D1675" s="28"/>
    </row>
    <row r="1676" spans="3:4">
      <c r="C1676" s="28"/>
      <c r="D1676" s="28"/>
    </row>
    <row r="1677" spans="3:4">
      <c r="C1677" s="28"/>
      <c r="D1677" s="28"/>
    </row>
    <row r="1678" spans="3:4">
      <c r="C1678" s="28"/>
      <c r="D1678" s="28"/>
    </row>
    <row r="1679" spans="3:4">
      <c r="C1679" s="28"/>
      <c r="D1679" s="28"/>
    </row>
    <row r="1680" spans="3:4">
      <c r="C1680" s="28"/>
      <c r="D1680" s="28"/>
    </row>
    <row r="1681" spans="3:4">
      <c r="C1681" s="28"/>
      <c r="D1681" s="28"/>
    </row>
    <row r="1682" spans="3:4">
      <c r="C1682" s="28"/>
      <c r="D1682" s="28"/>
    </row>
    <row r="1683" spans="3:4">
      <c r="C1683" s="28"/>
      <c r="D1683" s="28"/>
    </row>
    <row r="1684" spans="3:4">
      <c r="C1684" s="28"/>
      <c r="D1684" s="28"/>
    </row>
    <row r="1685" spans="3:4">
      <c r="C1685" s="28"/>
      <c r="D1685" s="28"/>
    </row>
    <row r="1686" spans="3:4">
      <c r="C1686" s="28"/>
      <c r="D1686" s="28"/>
    </row>
    <row r="1687" spans="3:4">
      <c r="C1687" s="28"/>
      <c r="D1687" s="28"/>
    </row>
    <row r="1688" spans="3:4">
      <c r="C1688" s="28"/>
      <c r="D1688" s="28"/>
    </row>
    <row r="1689" spans="3:4">
      <c r="C1689" s="28"/>
      <c r="D1689" s="28"/>
    </row>
    <row r="1690" spans="3:4">
      <c r="C1690" s="28"/>
      <c r="D1690" s="28"/>
    </row>
    <row r="1691" spans="3:4">
      <c r="C1691" s="28"/>
      <c r="D1691" s="28"/>
    </row>
    <row r="1692" spans="3:4">
      <c r="C1692" s="28"/>
      <c r="D1692" s="28"/>
    </row>
    <row r="1693" spans="3:4">
      <c r="C1693" s="28"/>
      <c r="D1693" s="28"/>
    </row>
    <row r="1694" spans="3:4">
      <c r="C1694" s="28"/>
      <c r="D1694" s="28"/>
    </row>
    <row r="1695" spans="3:4">
      <c r="C1695" s="28"/>
      <c r="D1695" s="28"/>
    </row>
    <row r="1696" spans="3:4">
      <c r="C1696" s="28"/>
      <c r="D1696" s="28"/>
    </row>
    <row r="1697" spans="3:4">
      <c r="C1697" s="28"/>
      <c r="D1697" s="28"/>
    </row>
    <row r="1698" spans="3:4">
      <c r="C1698" s="28"/>
      <c r="D1698" s="28"/>
    </row>
    <row r="1699" spans="3:4">
      <c r="C1699" s="28"/>
      <c r="D1699" s="28"/>
    </row>
    <row r="1700" spans="3:4">
      <c r="C1700" s="28"/>
      <c r="D1700" s="28"/>
    </row>
    <row r="1701" spans="3:4">
      <c r="C1701" s="28"/>
      <c r="D1701" s="28"/>
    </row>
    <row r="1702" spans="3:4">
      <c r="C1702" s="28"/>
      <c r="D1702" s="28"/>
    </row>
    <row r="1703" spans="3:4">
      <c r="C1703" s="28"/>
      <c r="D1703" s="28"/>
    </row>
    <row r="1704" spans="3:4">
      <c r="C1704" s="28"/>
      <c r="D1704" s="28"/>
    </row>
    <row r="1705" spans="3:4">
      <c r="C1705" s="28"/>
      <c r="D1705" s="28"/>
    </row>
    <row r="1706" spans="3:4">
      <c r="C1706" s="28"/>
      <c r="D1706" s="28"/>
    </row>
    <row r="1707" spans="3:4">
      <c r="C1707" s="28"/>
      <c r="D1707" s="28"/>
    </row>
    <row r="1708" spans="3:4">
      <c r="C1708" s="28"/>
      <c r="D1708" s="28"/>
    </row>
    <row r="1709" spans="3:4">
      <c r="C1709" s="28"/>
      <c r="D1709" s="28"/>
    </row>
    <row r="1710" spans="3:4">
      <c r="C1710" s="28"/>
      <c r="D1710" s="28"/>
    </row>
    <row r="1711" spans="3:4">
      <c r="C1711" s="28"/>
      <c r="D1711" s="28"/>
    </row>
    <row r="1712" spans="3:4">
      <c r="C1712" s="28"/>
      <c r="D1712" s="28"/>
    </row>
    <row r="1713" spans="3:4">
      <c r="C1713" s="28"/>
      <c r="D1713" s="28"/>
    </row>
    <row r="1714" spans="3:4">
      <c r="C1714" s="28"/>
      <c r="D1714" s="28"/>
    </row>
    <row r="1715" spans="3:4">
      <c r="C1715" s="28"/>
      <c r="D1715" s="28"/>
    </row>
    <row r="1716" spans="3:4">
      <c r="C1716" s="28"/>
      <c r="D1716" s="28"/>
    </row>
    <row r="1717" spans="3:4">
      <c r="C1717" s="28"/>
      <c r="D1717" s="28"/>
    </row>
    <row r="1718" spans="3:4">
      <c r="C1718" s="28"/>
      <c r="D1718" s="28"/>
    </row>
    <row r="1719" spans="3:4">
      <c r="C1719" s="28"/>
      <c r="D1719" s="28"/>
    </row>
    <row r="1720" spans="3:4">
      <c r="C1720" s="28"/>
      <c r="D1720" s="28"/>
    </row>
    <row r="1721" spans="3:4">
      <c r="C1721" s="28"/>
      <c r="D1721" s="28"/>
    </row>
    <row r="1722" spans="3:4">
      <c r="C1722" s="28"/>
      <c r="D1722" s="28"/>
    </row>
    <row r="1723" spans="3:4">
      <c r="C1723" s="28"/>
      <c r="D1723" s="28"/>
    </row>
    <row r="1724" spans="3:4">
      <c r="C1724" s="28"/>
      <c r="D1724" s="28"/>
    </row>
    <row r="1725" spans="3:4">
      <c r="C1725" s="28"/>
      <c r="D1725" s="28"/>
    </row>
    <row r="1726" spans="3:4">
      <c r="C1726" s="28"/>
      <c r="D1726" s="28"/>
    </row>
    <row r="1727" spans="3:4">
      <c r="C1727" s="28"/>
      <c r="D1727" s="28"/>
    </row>
    <row r="1728" spans="3:4">
      <c r="C1728" s="28"/>
      <c r="D1728" s="28"/>
    </row>
    <row r="1729" spans="3:4">
      <c r="C1729" s="28"/>
      <c r="D1729" s="28"/>
    </row>
    <row r="1730" spans="3:4">
      <c r="C1730" s="28"/>
      <c r="D1730" s="28"/>
    </row>
    <row r="1731" spans="3:4">
      <c r="C1731" s="28"/>
      <c r="D1731" s="28"/>
    </row>
    <row r="1732" spans="3:4">
      <c r="C1732" s="28"/>
      <c r="D1732" s="28"/>
    </row>
    <row r="1733" spans="3:4">
      <c r="C1733" s="28"/>
      <c r="D1733" s="28"/>
    </row>
    <row r="1734" spans="3:4">
      <c r="C1734" s="28"/>
      <c r="D1734" s="28"/>
    </row>
    <row r="1735" spans="3:4">
      <c r="C1735" s="28"/>
      <c r="D1735" s="28"/>
    </row>
    <row r="1736" spans="3:4">
      <c r="C1736" s="28"/>
      <c r="D1736" s="28"/>
    </row>
    <row r="1737" spans="3:4">
      <c r="C1737" s="28"/>
      <c r="D1737" s="28"/>
    </row>
    <row r="1738" spans="3:4">
      <c r="C1738" s="28"/>
      <c r="D1738" s="28"/>
    </row>
    <row r="1739" spans="3:4">
      <c r="C1739" s="28"/>
      <c r="D1739" s="28"/>
    </row>
    <row r="1740" spans="3:4">
      <c r="C1740" s="28"/>
      <c r="D1740" s="28"/>
    </row>
    <row r="1741" spans="3:4">
      <c r="C1741" s="28"/>
      <c r="D1741" s="28"/>
    </row>
    <row r="1742" spans="3:4">
      <c r="C1742" s="28"/>
      <c r="D1742" s="28"/>
    </row>
    <row r="1743" spans="3:4">
      <c r="C1743" s="28"/>
      <c r="D1743" s="28"/>
    </row>
    <row r="1744" spans="3:4">
      <c r="C1744" s="28"/>
      <c r="D1744" s="28"/>
    </row>
    <row r="1745" spans="3:4">
      <c r="C1745" s="28"/>
      <c r="D1745" s="28"/>
    </row>
    <row r="1746" spans="3:4">
      <c r="C1746" s="28"/>
      <c r="D1746" s="28"/>
    </row>
    <row r="1747" spans="3:4">
      <c r="C1747" s="28"/>
      <c r="D1747" s="28"/>
    </row>
    <row r="1748" spans="3:4">
      <c r="C1748" s="28"/>
      <c r="D1748" s="28"/>
    </row>
    <row r="1749" spans="3:4">
      <c r="C1749" s="28"/>
      <c r="D1749" s="28"/>
    </row>
    <row r="1750" spans="3:4">
      <c r="C1750" s="28"/>
      <c r="D1750" s="28"/>
    </row>
    <row r="1751" spans="3:4">
      <c r="C1751" s="28"/>
      <c r="D1751" s="28"/>
    </row>
    <row r="1752" spans="3:4">
      <c r="C1752" s="28"/>
      <c r="D1752" s="28"/>
    </row>
    <row r="1753" spans="3:4">
      <c r="C1753" s="28"/>
      <c r="D1753" s="28"/>
    </row>
    <row r="1754" spans="3:4">
      <c r="C1754" s="28"/>
      <c r="D1754" s="28"/>
    </row>
    <row r="1755" spans="3:4">
      <c r="C1755" s="28"/>
      <c r="D1755" s="28"/>
    </row>
    <row r="1756" spans="3:4">
      <c r="C1756" s="28"/>
      <c r="D1756" s="28"/>
    </row>
    <row r="1757" spans="3:4">
      <c r="C1757" s="28"/>
      <c r="D1757" s="28"/>
    </row>
    <row r="1758" spans="3:4">
      <c r="C1758" s="28"/>
      <c r="D1758" s="28"/>
    </row>
    <row r="1759" spans="3:4">
      <c r="C1759" s="28"/>
      <c r="D1759" s="28"/>
    </row>
    <row r="1760" spans="3:4">
      <c r="C1760" s="28"/>
      <c r="D1760" s="28"/>
    </row>
    <row r="1761" spans="3:4">
      <c r="C1761" s="28"/>
      <c r="D1761" s="28"/>
    </row>
    <row r="1762" spans="3:4">
      <c r="C1762" s="28"/>
      <c r="D1762" s="28"/>
    </row>
    <row r="1763" spans="3:4">
      <c r="C1763" s="28"/>
      <c r="D1763" s="28"/>
    </row>
    <row r="1764" spans="3:4">
      <c r="C1764" s="28"/>
      <c r="D1764" s="28"/>
    </row>
    <row r="1765" spans="3:4">
      <c r="C1765" s="28"/>
      <c r="D1765" s="28"/>
    </row>
    <row r="1766" spans="3:4">
      <c r="C1766" s="28"/>
      <c r="D1766" s="28"/>
    </row>
    <row r="1767" spans="3:4">
      <c r="C1767" s="28"/>
      <c r="D1767" s="28"/>
    </row>
    <row r="1768" spans="3:4">
      <c r="C1768" s="28"/>
      <c r="D1768" s="28"/>
    </row>
    <row r="1769" spans="3:4">
      <c r="C1769" s="28"/>
      <c r="D1769" s="28"/>
    </row>
    <row r="1770" spans="3:4">
      <c r="C1770" s="28"/>
      <c r="D1770" s="28"/>
    </row>
    <row r="1771" spans="3:4">
      <c r="C1771" s="28"/>
      <c r="D1771" s="28"/>
    </row>
    <row r="1772" spans="3:4">
      <c r="C1772" s="28"/>
      <c r="D1772" s="28"/>
    </row>
    <row r="1773" spans="3:4">
      <c r="C1773" s="28"/>
      <c r="D1773" s="28"/>
    </row>
    <row r="1774" spans="3:4">
      <c r="C1774" s="28"/>
      <c r="D1774" s="28"/>
    </row>
    <row r="1775" spans="3:4">
      <c r="C1775" s="28"/>
      <c r="D1775" s="28"/>
    </row>
    <row r="1776" spans="3:4">
      <c r="C1776" s="28"/>
      <c r="D1776" s="28"/>
    </row>
    <row r="1777" spans="3:4">
      <c r="C1777" s="28"/>
      <c r="D1777" s="28"/>
    </row>
    <row r="1778" spans="3:4">
      <c r="C1778" s="28"/>
      <c r="D1778" s="28"/>
    </row>
    <row r="1779" spans="3:4">
      <c r="C1779" s="28"/>
      <c r="D1779" s="28"/>
    </row>
    <row r="1780" spans="3:4">
      <c r="C1780" s="28"/>
      <c r="D1780" s="28"/>
    </row>
    <row r="1781" spans="3:4">
      <c r="C1781" s="28"/>
      <c r="D1781" s="28"/>
    </row>
    <row r="1782" spans="3:4">
      <c r="C1782" s="28"/>
      <c r="D1782" s="28"/>
    </row>
    <row r="1783" spans="3:4">
      <c r="C1783" s="28"/>
      <c r="D1783" s="28"/>
    </row>
    <row r="1784" spans="3:4">
      <c r="C1784" s="28"/>
      <c r="D1784" s="28"/>
    </row>
    <row r="1785" spans="3:4">
      <c r="C1785" s="28"/>
      <c r="D1785" s="28"/>
    </row>
    <row r="1786" spans="3:4">
      <c r="C1786" s="28"/>
      <c r="D1786" s="28"/>
    </row>
    <row r="1787" spans="3:4">
      <c r="C1787" s="28"/>
      <c r="D1787" s="28"/>
    </row>
    <row r="1788" spans="3:4">
      <c r="C1788" s="28"/>
      <c r="D1788" s="28"/>
    </row>
    <row r="1789" spans="3:4">
      <c r="C1789" s="28"/>
      <c r="D1789" s="28"/>
    </row>
    <row r="1790" spans="3:4">
      <c r="C1790" s="28"/>
      <c r="D1790" s="28"/>
    </row>
    <row r="1791" spans="3:4">
      <c r="C1791" s="28"/>
      <c r="D1791" s="28"/>
    </row>
    <row r="1792" spans="3:4">
      <c r="C1792" s="28"/>
      <c r="D1792" s="28"/>
    </row>
    <row r="1793" spans="3:4">
      <c r="C1793" s="28"/>
      <c r="D1793" s="28"/>
    </row>
    <row r="1794" spans="3:4">
      <c r="C1794" s="28"/>
      <c r="D1794" s="28"/>
    </row>
    <row r="1795" spans="3:4">
      <c r="C1795" s="28"/>
      <c r="D1795" s="28"/>
    </row>
    <row r="1796" spans="3:4">
      <c r="C1796" s="28"/>
      <c r="D1796" s="28"/>
    </row>
    <row r="1797" spans="3:4">
      <c r="C1797" s="28"/>
      <c r="D1797" s="28"/>
    </row>
    <row r="1798" spans="3:4">
      <c r="C1798" s="28"/>
      <c r="D1798" s="28"/>
    </row>
    <row r="1799" spans="3:4">
      <c r="C1799" s="28"/>
      <c r="D1799" s="28"/>
    </row>
    <row r="1800" spans="3:4">
      <c r="C1800" s="28"/>
      <c r="D1800" s="28"/>
    </row>
    <row r="1801" spans="3:4">
      <c r="C1801" s="28"/>
      <c r="D1801" s="28"/>
    </row>
    <row r="1802" spans="3:4">
      <c r="C1802" s="28"/>
      <c r="D1802" s="28"/>
    </row>
    <row r="1803" spans="3:4">
      <c r="C1803" s="28"/>
      <c r="D1803" s="28"/>
    </row>
    <row r="1804" spans="3:4">
      <c r="C1804" s="28"/>
      <c r="D1804" s="28"/>
    </row>
    <row r="1805" spans="3:4">
      <c r="C1805" s="28"/>
      <c r="D1805" s="28"/>
    </row>
    <row r="1806" spans="3:4">
      <c r="C1806" s="28"/>
      <c r="D1806" s="28"/>
    </row>
    <row r="1807" spans="3:4">
      <c r="C1807" s="28"/>
      <c r="D1807" s="28"/>
    </row>
    <row r="1808" spans="3:4">
      <c r="C1808" s="28"/>
      <c r="D1808" s="28"/>
    </row>
    <row r="1809" spans="3:4">
      <c r="C1809" s="28"/>
      <c r="D1809" s="28"/>
    </row>
    <row r="1810" spans="3:4">
      <c r="C1810" s="28"/>
      <c r="D1810" s="28"/>
    </row>
    <row r="1811" spans="3:4">
      <c r="C1811" s="28"/>
      <c r="D1811" s="28"/>
    </row>
    <row r="1812" spans="3:4">
      <c r="C1812" s="28"/>
      <c r="D1812" s="28"/>
    </row>
    <row r="1813" spans="3:4">
      <c r="C1813" s="28"/>
      <c r="D1813" s="28"/>
    </row>
    <row r="1814" spans="3:4">
      <c r="C1814" s="28"/>
      <c r="D1814" s="28"/>
    </row>
    <row r="1815" spans="3:4">
      <c r="C1815" s="28"/>
      <c r="D1815" s="28"/>
    </row>
    <row r="1816" spans="3:4">
      <c r="C1816" s="28"/>
      <c r="D1816" s="28"/>
    </row>
    <row r="1817" spans="3:4">
      <c r="C1817" s="28"/>
      <c r="D1817" s="28"/>
    </row>
    <row r="1818" spans="3:4">
      <c r="C1818" s="28"/>
      <c r="D1818" s="28"/>
    </row>
    <row r="1819" spans="3:4">
      <c r="C1819" s="28"/>
      <c r="D1819" s="28"/>
    </row>
    <row r="1820" spans="3:4">
      <c r="C1820" s="28"/>
      <c r="D1820" s="28"/>
    </row>
    <row r="1821" spans="3:4">
      <c r="C1821" s="28"/>
      <c r="D1821" s="28"/>
    </row>
    <row r="1822" spans="3:4">
      <c r="C1822" s="28"/>
      <c r="D1822" s="28"/>
    </row>
    <row r="1823" spans="3:4">
      <c r="C1823" s="28"/>
      <c r="D1823" s="28"/>
    </row>
    <row r="1824" spans="3:4">
      <c r="C1824" s="28"/>
      <c r="D1824" s="28"/>
    </row>
    <row r="1825" spans="3:4">
      <c r="C1825" s="28"/>
      <c r="D1825" s="28"/>
    </row>
    <row r="1826" spans="3:4">
      <c r="C1826" s="28"/>
      <c r="D1826" s="28"/>
    </row>
    <row r="1827" spans="3:4">
      <c r="C1827" s="28"/>
      <c r="D1827" s="28"/>
    </row>
    <row r="1828" spans="3:4">
      <c r="C1828" s="28"/>
      <c r="D1828" s="28"/>
    </row>
    <row r="1829" spans="3:4">
      <c r="C1829" s="28"/>
      <c r="D1829" s="28"/>
    </row>
    <row r="1830" spans="3:4">
      <c r="C1830" s="28"/>
      <c r="D1830" s="28"/>
    </row>
    <row r="1831" spans="3:4">
      <c r="C1831" s="28"/>
      <c r="D1831" s="28"/>
    </row>
    <row r="1832" spans="3:4">
      <c r="C1832" s="28"/>
      <c r="D1832" s="28"/>
    </row>
    <row r="1833" spans="3:4">
      <c r="C1833" s="28"/>
      <c r="D1833" s="28"/>
    </row>
    <row r="1834" spans="3:4">
      <c r="C1834" s="28"/>
      <c r="D1834" s="28"/>
    </row>
    <row r="1835" spans="3:4">
      <c r="C1835" s="28"/>
      <c r="D1835" s="28"/>
    </row>
    <row r="1836" spans="3:4">
      <c r="C1836" s="28"/>
      <c r="D1836" s="28"/>
    </row>
    <row r="1837" spans="3:4">
      <c r="C1837" s="28"/>
      <c r="D1837" s="28"/>
    </row>
    <row r="1838" spans="3:4">
      <c r="C1838" s="28"/>
      <c r="D1838" s="28"/>
    </row>
    <row r="1839" spans="3:4">
      <c r="C1839" s="28"/>
      <c r="D1839" s="28"/>
    </row>
    <row r="1840" spans="3:4">
      <c r="C1840" s="28"/>
      <c r="D1840" s="28"/>
    </row>
    <row r="1841" spans="3:4">
      <c r="C1841" s="28"/>
      <c r="D1841" s="28"/>
    </row>
    <row r="1842" spans="3:4">
      <c r="C1842" s="28"/>
      <c r="D1842" s="28"/>
    </row>
    <row r="1843" spans="3:4">
      <c r="C1843" s="28"/>
      <c r="D1843" s="28"/>
    </row>
    <row r="1844" spans="3:4">
      <c r="C1844" s="28"/>
      <c r="D1844" s="28"/>
    </row>
    <row r="1845" spans="3:4">
      <c r="C1845" s="28"/>
      <c r="D1845" s="28"/>
    </row>
    <row r="1846" spans="3:4">
      <c r="C1846" s="28"/>
      <c r="D1846" s="28"/>
    </row>
    <row r="1847" spans="3:4">
      <c r="C1847" s="28"/>
      <c r="D1847" s="28"/>
    </row>
    <row r="1848" spans="3:4">
      <c r="C1848" s="28"/>
      <c r="D1848" s="28"/>
    </row>
    <row r="1849" spans="3:4">
      <c r="C1849" s="28"/>
      <c r="D1849" s="28"/>
    </row>
    <row r="1850" spans="3:4">
      <c r="C1850" s="28"/>
      <c r="D1850" s="28"/>
    </row>
    <row r="1851" spans="3:4">
      <c r="C1851" s="28"/>
      <c r="D1851" s="28"/>
    </row>
    <row r="1852" spans="3:4">
      <c r="C1852" s="28"/>
      <c r="D1852" s="28"/>
    </row>
    <row r="1853" spans="3:4">
      <c r="C1853" s="28"/>
      <c r="D1853" s="28"/>
    </row>
    <row r="1854" spans="3:4">
      <c r="C1854" s="28"/>
      <c r="D1854" s="28"/>
    </row>
    <row r="1855" spans="3:4">
      <c r="C1855" s="28"/>
      <c r="D1855" s="28"/>
    </row>
    <row r="1856" spans="3:4">
      <c r="C1856" s="28"/>
      <c r="D1856" s="28"/>
    </row>
    <row r="1857" spans="3:4">
      <c r="C1857" s="28"/>
      <c r="D1857" s="28"/>
    </row>
    <row r="1858" spans="3:4">
      <c r="C1858" s="28"/>
      <c r="D1858" s="28"/>
    </row>
    <row r="1859" spans="3:4">
      <c r="C1859" s="28"/>
      <c r="D1859" s="28"/>
    </row>
    <row r="1860" spans="3:4">
      <c r="C1860" s="28"/>
      <c r="D1860" s="28"/>
    </row>
    <row r="1861" spans="3:4">
      <c r="C1861" s="28"/>
      <c r="D1861" s="28"/>
    </row>
    <row r="1862" spans="3:4">
      <c r="C1862" s="28"/>
      <c r="D1862" s="28"/>
    </row>
    <row r="1863" spans="3:4">
      <c r="C1863" s="28"/>
      <c r="D1863" s="28"/>
    </row>
    <row r="1864" spans="3:4">
      <c r="C1864" s="28"/>
      <c r="D1864" s="28"/>
    </row>
    <row r="1865" spans="3:4">
      <c r="C1865" s="28"/>
      <c r="D1865" s="28"/>
    </row>
    <row r="1866" spans="3:4">
      <c r="C1866" s="28"/>
      <c r="D1866" s="28"/>
    </row>
    <row r="1867" spans="3:4">
      <c r="C1867" s="28"/>
      <c r="D1867" s="28"/>
    </row>
    <row r="1868" spans="3:4">
      <c r="C1868" s="28"/>
      <c r="D1868" s="28"/>
    </row>
    <row r="1869" spans="3:4">
      <c r="C1869" s="28"/>
      <c r="D1869" s="28"/>
    </row>
    <row r="1870" spans="3:4">
      <c r="C1870" s="28"/>
      <c r="D1870" s="28"/>
    </row>
    <row r="1871" spans="3:4">
      <c r="C1871" s="28"/>
      <c r="D1871" s="28"/>
    </row>
    <row r="1872" spans="3:4">
      <c r="C1872" s="28"/>
      <c r="D1872" s="28"/>
    </row>
    <row r="1873" spans="3:4">
      <c r="C1873" s="28"/>
      <c r="D1873" s="28"/>
    </row>
    <row r="1874" spans="3:4">
      <c r="C1874" s="28"/>
      <c r="D1874" s="28"/>
    </row>
    <row r="1875" spans="3:4">
      <c r="C1875" s="28"/>
      <c r="D1875" s="28"/>
    </row>
    <row r="1876" spans="3:4">
      <c r="C1876" s="28"/>
      <c r="D1876" s="28"/>
    </row>
    <row r="1877" spans="3:4">
      <c r="C1877" s="28"/>
      <c r="D1877" s="28"/>
    </row>
    <row r="1878" spans="3:4">
      <c r="C1878" s="28"/>
      <c r="D1878" s="28"/>
    </row>
    <row r="1879" spans="3:4">
      <c r="C1879" s="28"/>
      <c r="D1879" s="28"/>
    </row>
    <row r="1880" spans="3:4">
      <c r="C1880" s="28"/>
      <c r="D1880" s="28"/>
    </row>
    <row r="1881" spans="3:4">
      <c r="C1881" s="28"/>
      <c r="D1881" s="28"/>
    </row>
    <row r="1882" spans="3:4">
      <c r="C1882" s="28"/>
      <c r="D1882" s="28"/>
    </row>
    <row r="1883" spans="3:4">
      <c r="C1883" s="28"/>
      <c r="D1883" s="28"/>
    </row>
    <row r="1884" spans="3:4">
      <c r="C1884" s="28"/>
      <c r="D1884" s="28"/>
    </row>
    <row r="1885" spans="3:4">
      <c r="C1885" s="28"/>
      <c r="D1885" s="28"/>
    </row>
    <row r="1886" spans="3:4">
      <c r="C1886" s="28"/>
      <c r="D1886" s="28"/>
    </row>
    <row r="1887" spans="3:4">
      <c r="C1887" s="28"/>
      <c r="D1887" s="28"/>
    </row>
    <row r="1888" spans="3:4">
      <c r="C1888" s="28"/>
      <c r="D1888" s="28"/>
    </row>
    <row r="1889" spans="3:4">
      <c r="C1889" s="28"/>
      <c r="D1889" s="28"/>
    </row>
    <row r="1890" spans="3:4">
      <c r="C1890" s="28"/>
      <c r="D1890" s="28"/>
    </row>
    <row r="1891" spans="3:4">
      <c r="C1891" s="28"/>
      <c r="D1891" s="28"/>
    </row>
    <row r="1892" spans="3:4">
      <c r="C1892" s="28"/>
      <c r="D1892" s="28"/>
    </row>
    <row r="1893" spans="3:4">
      <c r="C1893" s="28"/>
      <c r="D1893" s="28"/>
    </row>
    <row r="1894" spans="3:4">
      <c r="C1894" s="28"/>
      <c r="D1894" s="28"/>
    </row>
    <row r="1895" spans="3:4">
      <c r="C1895" s="28"/>
      <c r="D1895" s="28"/>
    </row>
    <row r="1896" spans="3:4">
      <c r="C1896" s="28"/>
      <c r="D1896" s="28"/>
    </row>
    <row r="1897" spans="3:4">
      <c r="C1897" s="28"/>
      <c r="D1897" s="28"/>
    </row>
    <row r="1898" spans="3:4">
      <c r="C1898" s="28"/>
      <c r="D1898" s="28"/>
    </row>
    <row r="1899" spans="3:4">
      <c r="C1899" s="28"/>
      <c r="D1899" s="28"/>
    </row>
    <row r="1900" spans="3:4">
      <c r="C1900" s="28"/>
      <c r="D1900" s="28"/>
    </row>
    <row r="1901" spans="3:4">
      <c r="C1901" s="28"/>
      <c r="D1901" s="28"/>
    </row>
    <row r="1902" spans="3:4">
      <c r="C1902" s="28"/>
      <c r="D1902" s="28"/>
    </row>
    <row r="1903" spans="3:4">
      <c r="C1903" s="28"/>
      <c r="D1903" s="28"/>
    </row>
    <row r="1904" spans="3:4">
      <c r="C1904" s="28"/>
      <c r="D1904" s="28"/>
    </row>
    <row r="1905" spans="3:4">
      <c r="C1905" s="28"/>
      <c r="D1905" s="28"/>
    </row>
    <row r="1906" spans="3:4">
      <c r="C1906" s="28"/>
      <c r="D1906" s="28"/>
    </row>
    <row r="1907" spans="3:4">
      <c r="C1907" s="28"/>
      <c r="D1907" s="28"/>
    </row>
    <row r="1908" spans="3:4">
      <c r="C1908" s="28"/>
      <c r="D1908" s="28"/>
    </row>
    <row r="1909" spans="3:4">
      <c r="C1909" s="28"/>
      <c r="D1909" s="28"/>
    </row>
    <row r="1910" spans="3:4">
      <c r="C1910" s="28"/>
      <c r="D1910" s="28"/>
    </row>
    <row r="1911" spans="3:4">
      <c r="C1911" s="28"/>
      <c r="D1911" s="28"/>
    </row>
    <row r="1912" spans="3:4">
      <c r="C1912" s="28"/>
      <c r="D1912" s="28"/>
    </row>
    <row r="1913" spans="3:4">
      <c r="C1913" s="28"/>
      <c r="D1913" s="28"/>
    </row>
    <row r="1914" spans="3:4">
      <c r="C1914" s="28"/>
      <c r="D1914" s="28"/>
    </row>
    <row r="1915" spans="3:4">
      <c r="C1915" s="28"/>
      <c r="D1915" s="28"/>
    </row>
    <row r="1916" spans="3:4">
      <c r="C1916" s="28"/>
      <c r="D1916" s="28"/>
    </row>
    <row r="1917" spans="3:4">
      <c r="C1917" s="28"/>
      <c r="D1917" s="28"/>
    </row>
    <row r="1918" spans="3:4">
      <c r="C1918" s="28"/>
      <c r="D1918" s="28"/>
    </row>
    <row r="1919" spans="3:4">
      <c r="C1919" s="28"/>
      <c r="D1919" s="28"/>
    </row>
    <row r="1920" spans="3:4">
      <c r="C1920" s="28"/>
      <c r="D1920" s="28"/>
    </row>
    <row r="1921" spans="3:4">
      <c r="C1921" s="28"/>
      <c r="D1921" s="28"/>
    </row>
    <row r="1922" spans="3:4">
      <c r="C1922" s="28"/>
      <c r="D1922" s="28"/>
    </row>
    <row r="1923" spans="3:4">
      <c r="C1923" s="28"/>
      <c r="D1923" s="28"/>
    </row>
    <row r="1924" spans="3:4">
      <c r="C1924" s="28"/>
      <c r="D1924" s="28"/>
    </row>
    <row r="1925" spans="3:4">
      <c r="C1925" s="28"/>
      <c r="D1925" s="28"/>
    </row>
    <row r="1926" spans="3:4">
      <c r="C1926" s="28"/>
      <c r="D1926" s="28"/>
    </row>
    <row r="1927" spans="3:4">
      <c r="C1927" s="28"/>
      <c r="D1927" s="28"/>
    </row>
    <row r="1928" spans="3:4">
      <c r="C1928" s="28"/>
      <c r="D1928" s="28"/>
    </row>
    <row r="1929" spans="3:4">
      <c r="C1929" s="28"/>
      <c r="D1929" s="28"/>
    </row>
    <row r="1930" spans="3:4">
      <c r="C1930" s="28"/>
      <c r="D1930" s="28"/>
    </row>
    <row r="1931" spans="3:4">
      <c r="C1931" s="28"/>
      <c r="D1931" s="28"/>
    </row>
    <row r="1932" spans="3:4">
      <c r="C1932" s="28"/>
      <c r="D1932" s="28"/>
    </row>
    <row r="1933" spans="3:4">
      <c r="C1933" s="28"/>
      <c r="D1933" s="28"/>
    </row>
    <row r="1934" spans="3:4">
      <c r="C1934" s="28"/>
      <c r="D1934" s="28"/>
    </row>
    <row r="1935" spans="3:4">
      <c r="C1935" s="28"/>
      <c r="D1935" s="28"/>
    </row>
    <row r="1936" spans="3:4">
      <c r="C1936" s="28"/>
      <c r="D1936" s="28"/>
    </row>
    <row r="1937" spans="3:4">
      <c r="C1937" s="28"/>
      <c r="D1937" s="28"/>
    </row>
    <row r="1938" spans="3:4">
      <c r="C1938" s="28"/>
      <c r="D1938" s="28"/>
    </row>
    <row r="1939" spans="3:4">
      <c r="C1939" s="28"/>
      <c r="D1939" s="28"/>
    </row>
    <row r="1940" spans="3:4">
      <c r="C1940" s="28"/>
      <c r="D1940" s="28"/>
    </row>
    <row r="1941" spans="3:4">
      <c r="C1941" s="28"/>
      <c r="D1941" s="28"/>
    </row>
    <row r="1942" spans="3:4">
      <c r="C1942" s="28"/>
      <c r="D1942" s="28"/>
    </row>
    <row r="1943" spans="3:4">
      <c r="C1943" s="28"/>
      <c r="D1943" s="28"/>
    </row>
    <row r="1944" spans="3:4">
      <c r="C1944" s="28"/>
      <c r="D1944" s="28"/>
    </row>
    <row r="1945" spans="3:4">
      <c r="C1945" s="28"/>
      <c r="D1945" s="28"/>
    </row>
    <row r="1946" spans="3:4">
      <c r="C1946" s="28"/>
      <c r="D1946" s="28"/>
    </row>
    <row r="1947" spans="3:4">
      <c r="C1947" s="28"/>
      <c r="D1947" s="28"/>
    </row>
    <row r="1948" spans="3:4">
      <c r="C1948" s="28"/>
      <c r="D1948" s="28"/>
    </row>
    <row r="1949" spans="3:4">
      <c r="C1949" s="28"/>
      <c r="D1949" s="28"/>
    </row>
    <row r="1950" spans="3:4">
      <c r="C1950" s="28"/>
      <c r="D1950" s="28"/>
    </row>
    <row r="1951" spans="3:4">
      <c r="C1951" s="28"/>
      <c r="D1951" s="28"/>
    </row>
    <row r="1952" spans="3:4">
      <c r="C1952" s="28"/>
      <c r="D1952" s="28"/>
    </row>
    <row r="1953" spans="3:4">
      <c r="C1953" s="28"/>
      <c r="D1953" s="28"/>
    </row>
    <row r="1954" spans="3:4">
      <c r="C1954" s="28"/>
      <c r="D1954" s="28"/>
    </row>
    <row r="1955" spans="3:4">
      <c r="C1955" s="28"/>
      <c r="D1955" s="28"/>
    </row>
    <row r="1956" spans="3:4">
      <c r="C1956" s="28"/>
      <c r="D1956" s="28"/>
    </row>
    <row r="1957" spans="3:4">
      <c r="C1957" s="28"/>
      <c r="D1957" s="28"/>
    </row>
    <row r="1958" spans="3:4">
      <c r="C1958" s="28"/>
      <c r="D1958" s="28"/>
    </row>
    <row r="1959" spans="3:4">
      <c r="C1959" s="28"/>
      <c r="D1959" s="28"/>
    </row>
    <row r="1960" spans="3:4">
      <c r="C1960" s="28"/>
      <c r="D1960" s="28"/>
    </row>
    <row r="1961" spans="3:4">
      <c r="C1961" s="28"/>
      <c r="D1961" s="28"/>
    </row>
    <row r="1962" spans="3:4">
      <c r="C1962" s="28"/>
      <c r="D1962" s="28"/>
    </row>
    <row r="1963" spans="3:4">
      <c r="C1963" s="28"/>
      <c r="D1963" s="28"/>
    </row>
    <row r="1964" spans="3:4">
      <c r="C1964" s="28"/>
      <c r="D1964" s="28"/>
    </row>
    <row r="1965" spans="3:4">
      <c r="C1965" s="28"/>
      <c r="D1965" s="28"/>
    </row>
    <row r="1966" spans="3:4">
      <c r="C1966" s="28"/>
      <c r="D1966" s="28"/>
    </row>
    <row r="1967" spans="3:4">
      <c r="C1967" s="28"/>
      <c r="D1967" s="28"/>
    </row>
    <row r="1968" spans="3:4">
      <c r="C1968" s="28"/>
      <c r="D1968" s="28"/>
    </row>
    <row r="1969" spans="3:4">
      <c r="C1969" s="28"/>
      <c r="D1969" s="28"/>
    </row>
    <row r="1970" spans="3:4">
      <c r="C1970" s="28"/>
      <c r="D1970" s="28"/>
    </row>
    <row r="1971" spans="3:4">
      <c r="C1971" s="28"/>
      <c r="D1971" s="28"/>
    </row>
    <row r="1972" spans="3:4">
      <c r="C1972" s="28"/>
      <c r="D1972" s="28"/>
    </row>
    <row r="1973" spans="3:4">
      <c r="C1973" s="28"/>
      <c r="D1973" s="28"/>
    </row>
    <row r="1974" spans="3:4">
      <c r="C1974" s="28"/>
      <c r="D1974" s="28"/>
    </row>
    <row r="1975" spans="3:4">
      <c r="C1975" s="28"/>
      <c r="D1975" s="28"/>
    </row>
    <row r="1976" spans="3:4">
      <c r="C1976" s="28"/>
      <c r="D1976" s="28"/>
    </row>
    <row r="1977" spans="3:4">
      <c r="C1977" s="28"/>
      <c r="D1977" s="28"/>
    </row>
    <row r="1978" spans="3:4">
      <c r="C1978" s="28"/>
      <c r="D1978" s="28"/>
    </row>
    <row r="1979" spans="3:4">
      <c r="C1979" s="28"/>
      <c r="D1979" s="28"/>
    </row>
    <row r="1980" spans="3:4">
      <c r="C1980" s="28"/>
      <c r="D1980" s="28"/>
    </row>
    <row r="1981" spans="3:4">
      <c r="C1981" s="28"/>
      <c r="D1981" s="28"/>
    </row>
    <row r="1982" spans="3:4">
      <c r="C1982" s="28"/>
      <c r="D1982" s="28"/>
    </row>
    <row r="1983" spans="3:4">
      <c r="C1983" s="28"/>
      <c r="D1983" s="28"/>
    </row>
    <row r="1984" spans="3:4">
      <c r="C1984" s="28"/>
      <c r="D1984" s="28"/>
    </row>
    <row r="1985" spans="3:4">
      <c r="C1985" s="28"/>
      <c r="D1985" s="28"/>
    </row>
    <row r="1986" spans="3:4">
      <c r="C1986" s="28"/>
      <c r="D1986" s="28"/>
    </row>
    <row r="1987" spans="3:4">
      <c r="C1987" s="28"/>
      <c r="D1987" s="28"/>
    </row>
    <row r="1988" spans="3:4">
      <c r="C1988" s="28"/>
      <c r="D1988" s="28"/>
    </row>
    <row r="1989" spans="3:4">
      <c r="C1989" s="28"/>
      <c r="D1989" s="28"/>
    </row>
    <row r="1990" spans="3:4">
      <c r="C1990" s="28"/>
      <c r="D1990" s="28"/>
    </row>
    <row r="1991" spans="3:4">
      <c r="C1991" s="28"/>
      <c r="D1991" s="28"/>
    </row>
    <row r="1992" spans="3:4">
      <c r="C1992" s="28"/>
      <c r="D1992" s="28"/>
    </row>
    <row r="1993" spans="3:4">
      <c r="C1993" s="28"/>
      <c r="D1993" s="28"/>
    </row>
    <row r="1994" spans="3:4">
      <c r="C1994" s="28"/>
      <c r="D1994" s="28"/>
    </row>
    <row r="1995" spans="3:4">
      <c r="C1995" s="28"/>
      <c r="D1995" s="28"/>
    </row>
    <row r="1996" spans="3:4">
      <c r="C1996" s="28"/>
      <c r="D1996" s="28"/>
    </row>
    <row r="1997" spans="3:4">
      <c r="C1997" s="28"/>
      <c r="D1997" s="28"/>
    </row>
    <row r="1998" spans="3:4">
      <c r="C1998" s="28"/>
      <c r="D1998" s="28"/>
    </row>
    <row r="1999" spans="3:4">
      <c r="C1999" s="28"/>
      <c r="D1999" s="28"/>
    </row>
    <row r="2000" spans="3:4">
      <c r="C2000" s="28"/>
      <c r="D2000" s="28"/>
    </row>
    <row r="2001" spans="3:4">
      <c r="C2001" s="28"/>
      <c r="D2001" s="28"/>
    </row>
    <row r="2002" spans="3:4">
      <c r="C2002" s="28"/>
      <c r="D2002" s="28"/>
    </row>
    <row r="2003" spans="3:4">
      <c r="C2003" s="28"/>
      <c r="D2003" s="28"/>
    </row>
    <row r="2004" spans="3:4">
      <c r="C2004" s="28"/>
      <c r="D2004" s="28"/>
    </row>
    <row r="2005" spans="3:4">
      <c r="C2005" s="28"/>
      <c r="D2005" s="28"/>
    </row>
    <row r="2006" spans="3:4">
      <c r="C2006" s="28"/>
      <c r="D2006" s="28"/>
    </row>
    <row r="2007" spans="3:4">
      <c r="C2007" s="28"/>
      <c r="D2007" s="28"/>
    </row>
    <row r="2008" spans="3:4">
      <c r="C2008" s="28"/>
      <c r="D2008" s="28"/>
    </row>
    <row r="2009" spans="3:4">
      <c r="C2009" s="28"/>
      <c r="D2009" s="28"/>
    </row>
    <row r="2010" spans="3:4">
      <c r="C2010" s="28"/>
      <c r="D2010" s="28"/>
    </row>
    <row r="2011" spans="3:4">
      <c r="C2011" s="28"/>
      <c r="D2011" s="28"/>
    </row>
    <row r="2012" spans="3:4">
      <c r="C2012" s="28"/>
      <c r="D2012" s="28"/>
    </row>
    <row r="2013" spans="3:4">
      <c r="C2013" s="28"/>
      <c r="D2013" s="28"/>
    </row>
    <row r="2014" spans="3:4">
      <c r="C2014" s="28"/>
      <c r="D2014" s="28"/>
    </row>
    <row r="2015" spans="3:4">
      <c r="C2015" s="28"/>
      <c r="D2015" s="28"/>
    </row>
    <row r="2016" spans="3:4">
      <c r="C2016" s="28"/>
      <c r="D2016" s="28"/>
    </row>
    <row r="2017" spans="3:4">
      <c r="C2017" s="28"/>
      <c r="D2017" s="28"/>
    </row>
    <row r="2018" spans="3:4">
      <c r="C2018" s="28"/>
      <c r="D2018" s="28"/>
    </row>
    <row r="2019" spans="3:4">
      <c r="C2019" s="28"/>
      <c r="D2019" s="28"/>
    </row>
    <row r="2020" spans="3:4">
      <c r="C2020" s="28"/>
      <c r="D2020" s="28"/>
    </row>
    <row r="2021" spans="3:4">
      <c r="C2021" s="28"/>
      <c r="D2021" s="28"/>
    </row>
    <row r="2022" spans="3:4">
      <c r="C2022" s="28"/>
      <c r="D2022" s="28"/>
    </row>
    <row r="2023" spans="3:4">
      <c r="C2023" s="28"/>
      <c r="D2023" s="28"/>
    </row>
    <row r="2024" spans="3:4">
      <c r="C2024" s="28"/>
      <c r="D2024" s="28"/>
    </row>
    <row r="2025" spans="3:4">
      <c r="C2025" s="28"/>
      <c r="D2025" s="28"/>
    </row>
    <row r="2026" spans="3:4">
      <c r="C2026" s="28"/>
      <c r="D2026" s="28"/>
    </row>
    <row r="2027" spans="3:4">
      <c r="C2027" s="28"/>
      <c r="D2027" s="28"/>
    </row>
    <row r="2028" spans="3:4">
      <c r="C2028" s="28"/>
      <c r="D2028" s="28"/>
    </row>
    <row r="2029" spans="3:4">
      <c r="C2029" s="28"/>
      <c r="D2029" s="28"/>
    </row>
    <row r="2030" spans="3:4">
      <c r="C2030" s="28"/>
      <c r="D2030" s="28"/>
    </row>
    <row r="2031" spans="3:4">
      <c r="C2031" s="28"/>
      <c r="D2031" s="28"/>
    </row>
    <row r="2032" spans="3:4">
      <c r="C2032" s="28"/>
      <c r="D2032" s="28"/>
    </row>
    <row r="2033" spans="3:4">
      <c r="C2033" s="28"/>
      <c r="D2033" s="28"/>
    </row>
    <row r="2034" spans="3:4">
      <c r="C2034" s="28"/>
      <c r="D2034" s="28"/>
    </row>
    <row r="2035" spans="3:4">
      <c r="C2035" s="28"/>
      <c r="D2035" s="28"/>
    </row>
    <row r="2036" spans="3:4">
      <c r="C2036" s="28"/>
      <c r="D2036" s="28"/>
    </row>
    <row r="2037" spans="3:4">
      <c r="C2037" s="28"/>
      <c r="D2037" s="28"/>
    </row>
    <row r="2038" spans="3:4">
      <c r="C2038" s="28"/>
      <c r="D2038" s="28"/>
    </row>
    <row r="2039" spans="3:4">
      <c r="C2039" s="28"/>
      <c r="D2039" s="28"/>
    </row>
    <row r="2040" spans="3:4">
      <c r="C2040" s="28"/>
      <c r="D2040" s="28"/>
    </row>
    <row r="2041" spans="3:4">
      <c r="C2041" s="28"/>
      <c r="D2041" s="28"/>
    </row>
    <row r="2042" spans="3:4">
      <c r="C2042" s="28"/>
      <c r="D2042" s="28"/>
    </row>
    <row r="2043" spans="3:4">
      <c r="C2043" s="28"/>
      <c r="D2043" s="28"/>
    </row>
    <row r="2044" spans="3:4">
      <c r="C2044" s="28"/>
      <c r="D2044" s="28"/>
    </row>
    <row r="2045" spans="3:4">
      <c r="C2045" s="28"/>
      <c r="D2045" s="28"/>
    </row>
    <row r="2046" spans="3:4">
      <c r="C2046" s="28"/>
      <c r="D2046" s="28"/>
    </row>
    <row r="2047" spans="3:4">
      <c r="C2047" s="28"/>
      <c r="D2047" s="28"/>
    </row>
    <row r="2048" spans="3:4">
      <c r="C2048" s="28"/>
      <c r="D2048" s="28"/>
    </row>
    <row r="2049" spans="3:4">
      <c r="C2049" s="28"/>
      <c r="D2049" s="28"/>
    </row>
    <row r="2050" spans="3:4">
      <c r="C2050" s="28"/>
      <c r="D2050" s="28"/>
    </row>
    <row r="2051" spans="3:4">
      <c r="C2051" s="28"/>
      <c r="D2051" s="28"/>
    </row>
    <row r="2052" spans="3:4">
      <c r="C2052" s="28"/>
      <c r="D2052" s="28"/>
    </row>
    <row r="2053" spans="3:4">
      <c r="C2053" s="28"/>
      <c r="D2053" s="28"/>
    </row>
    <row r="2054" spans="3:4">
      <c r="C2054" s="28"/>
      <c r="D2054" s="28"/>
    </row>
    <row r="2055" spans="3:4">
      <c r="C2055" s="28"/>
      <c r="D2055" s="28"/>
    </row>
    <row r="2056" spans="3:4">
      <c r="C2056" s="28"/>
      <c r="D2056" s="28"/>
    </row>
    <row r="2057" spans="3:4">
      <c r="C2057" s="28"/>
      <c r="D2057" s="28"/>
    </row>
    <row r="2058" spans="3:4">
      <c r="C2058" s="28"/>
      <c r="D2058" s="28"/>
    </row>
    <row r="2059" spans="3:4">
      <c r="C2059" s="28"/>
      <c r="D2059" s="28"/>
    </row>
    <row r="2060" spans="3:4">
      <c r="C2060" s="28"/>
      <c r="D2060" s="28"/>
    </row>
    <row r="2061" spans="3:4">
      <c r="C2061" s="28"/>
      <c r="D2061" s="28"/>
    </row>
    <row r="2062" spans="3:4">
      <c r="C2062" s="28"/>
      <c r="D2062" s="28"/>
    </row>
    <row r="2063" spans="3:4">
      <c r="C2063" s="28"/>
      <c r="D2063" s="28"/>
    </row>
    <row r="2064" spans="3:4">
      <c r="C2064" s="28"/>
      <c r="D2064" s="28"/>
    </row>
    <row r="2065" spans="3:4">
      <c r="C2065" s="28"/>
      <c r="D2065" s="28"/>
    </row>
    <row r="2066" spans="3:4">
      <c r="C2066" s="28"/>
      <c r="D2066" s="28"/>
    </row>
    <row r="2067" spans="3:4">
      <c r="C2067" s="28"/>
      <c r="D2067" s="28"/>
    </row>
    <row r="2068" spans="3:4">
      <c r="C2068" s="28"/>
      <c r="D2068" s="28"/>
    </row>
    <row r="2069" spans="3:4">
      <c r="C2069" s="28"/>
      <c r="D2069" s="28"/>
    </row>
    <row r="2070" spans="3:4">
      <c r="C2070" s="28"/>
      <c r="D2070" s="28"/>
    </row>
    <row r="2071" spans="3:4">
      <c r="C2071" s="28"/>
      <c r="D2071" s="28"/>
    </row>
    <row r="2072" spans="3:4">
      <c r="C2072" s="28"/>
      <c r="D2072" s="28"/>
    </row>
    <row r="2073" spans="3:4">
      <c r="C2073" s="28"/>
      <c r="D2073" s="28"/>
    </row>
    <row r="2074" spans="3:4">
      <c r="C2074" s="28"/>
      <c r="D2074" s="28"/>
    </row>
    <row r="2075" spans="3:4">
      <c r="C2075" s="28"/>
      <c r="D2075" s="28"/>
    </row>
    <row r="2076" spans="3:4">
      <c r="C2076" s="28"/>
      <c r="D2076" s="28"/>
    </row>
    <row r="2077" spans="3:4">
      <c r="C2077" s="28"/>
      <c r="D2077" s="28"/>
    </row>
    <row r="2078" spans="3:4">
      <c r="C2078" s="28"/>
      <c r="D2078" s="28"/>
    </row>
    <row r="2079" spans="3:4">
      <c r="C2079" s="28"/>
      <c r="D2079" s="28"/>
    </row>
    <row r="2080" spans="3:4">
      <c r="C2080" s="28"/>
      <c r="D2080" s="28"/>
    </row>
    <row r="2081" spans="3:4">
      <c r="C2081" s="28"/>
      <c r="D2081" s="28"/>
    </row>
    <row r="2082" spans="3:4">
      <c r="C2082" s="28"/>
      <c r="D2082" s="28"/>
    </row>
    <row r="2083" spans="3:4">
      <c r="C2083" s="28"/>
      <c r="D2083" s="28"/>
    </row>
    <row r="2084" spans="3:4">
      <c r="C2084" s="28"/>
      <c r="D2084" s="28"/>
    </row>
    <row r="2085" spans="3:4">
      <c r="C2085" s="28"/>
      <c r="D2085" s="28"/>
    </row>
    <row r="2086" spans="3:4">
      <c r="C2086" s="28"/>
      <c r="D2086" s="28"/>
    </row>
    <row r="2087" spans="3:4">
      <c r="C2087" s="28"/>
      <c r="D2087" s="28"/>
    </row>
    <row r="2088" spans="3:4">
      <c r="C2088" s="28"/>
      <c r="D2088" s="28"/>
    </row>
    <row r="2089" spans="3:4">
      <c r="C2089" s="28"/>
      <c r="D2089" s="28"/>
    </row>
    <row r="2090" spans="3:4">
      <c r="C2090" s="28"/>
      <c r="D2090" s="28"/>
    </row>
    <row r="2091" spans="3:4">
      <c r="C2091" s="28"/>
      <c r="D2091" s="28"/>
    </row>
    <row r="2092" spans="3:4">
      <c r="C2092" s="28"/>
      <c r="D2092" s="28"/>
    </row>
    <row r="2093" spans="3:4">
      <c r="C2093" s="28"/>
      <c r="D2093" s="28"/>
    </row>
    <row r="2094" spans="3:4">
      <c r="C2094" s="28"/>
      <c r="D2094" s="28"/>
    </row>
    <row r="2095" spans="3:4">
      <c r="C2095" s="28"/>
      <c r="D2095" s="28"/>
    </row>
    <row r="2096" spans="3:4">
      <c r="C2096" s="28"/>
      <c r="D2096" s="28"/>
    </row>
    <row r="2097" spans="3:4">
      <c r="C2097" s="28"/>
      <c r="D2097" s="28"/>
    </row>
    <row r="2098" spans="3:4">
      <c r="C2098" s="28"/>
      <c r="D2098" s="28"/>
    </row>
    <row r="2099" spans="3:4">
      <c r="C2099" s="28"/>
      <c r="D2099" s="28"/>
    </row>
    <row r="2100" spans="3:4">
      <c r="C2100" s="28"/>
      <c r="D2100" s="28"/>
    </row>
    <row r="2101" spans="3:4">
      <c r="C2101" s="28"/>
      <c r="D2101" s="28"/>
    </row>
    <row r="2102" spans="3:4">
      <c r="C2102" s="28"/>
      <c r="D2102" s="28"/>
    </row>
    <row r="2103" spans="3:4">
      <c r="C2103" s="28"/>
      <c r="D2103" s="28"/>
    </row>
    <row r="2104" spans="3:4">
      <c r="C2104" s="28"/>
      <c r="D2104" s="28"/>
    </row>
    <row r="2105" spans="3:4">
      <c r="C2105" s="28"/>
      <c r="D2105" s="28"/>
    </row>
    <row r="2106" spans="3:4">
      <c r="C2106" s="28"/>
      <c r="D2106" s="28"/>
    </row>
    <row r="2107" spans="3:4">
      <c r="C2107" s="28"/>
      <c r="D2107" s="28"/>
    </row>
    <row r="2108" spans="3:4">
      <c r="C2108" s="28"/>
      <c r="D2108" s="28"/>
    </row>
    <row r="2109" spans="3:4">
      <c r="C2109" s="28"/>
      <c r="D2109" s="28"/>
    </row>
    <row r="2110" spans="3:4">
      <c r="C2110" s="28"/>
      <c r="D2110" s="28"/>
    </row>
    <row r="2111" spans="3:4">
      <c r="C2111" s="28"/>
      <c r="D2111" s="28"/>
    </row>
    <row r="2112" spans="3:4">
      <c r="C2112" s="28"/>
      <c r="D2112" s="28"/>
    </row>
    <row r="2113" spans="3:4">
      <c r="C2113" s="28"/>
      <c r="D2113" s="28"/>
    </row>
    <row r="2114" spans="3:4">
      <c r="C2114" s="28"/>
      <c r="D2114" s="28"/>
    </row>
    <row r="2115" spans="3:4">
      <c r="C2115" s="28"/>
      <c r="D2115" s="28"/>
    </row>
    <row r="2116" spans="3:4">
      <c r="C2116" s="28"/>
      <c r="D2116" s="28"/>
    </row>
    <row r="2117" spans="3:4">
      <c r="C2117" s="28"/>
      <c r="D2117" s="28"/>
    </row>
    <row r="2118" spans="3:4">
      <c r="C2118" s="28"/>
      <c r="D2118" s="28"/>
    </row>
    <row r="2119" spans="3:4">
      <c r="C2119" s="28"/>
      <c r="D2119" s="28"/>
    </row>
    <row r="2120" spans="3:4">
      <c r="C2120" s="28"/>
      <c r="D2120" s="28"/>
    </row>
    <row r="2121" spans="3:4">
      <c r="C2121" s="28"/>
      <c r="D2121" s="28"/>
    </row>
    <row r="2122" spans="3:4">
      <c r="C2122" s="28"/>
      <c r="D2122" s="28"/>
    </row>
    <row r="2123" spans="3:4">
      <c r="C2123" s="28"/>
      <c r="D2123" s="28"/>
    </row>
    <row r="2124" spans="3:4">
      <c r="C2124" s="28"/>
      <c r="D2124" s="28"/>
    </row>
    <row r="2125" spans="3:4">
      <c r="C2125" s="28"/>
      <c r="D2125" s="28"/>
    </row>
    <row r="2126" spans="3:4">
      <c r="C2126" s="28"/>
      <c r="D2126" s="28"/>
    </row>
    <row r="2127" spans="3:4">
      <c r="C2127" s="28"/>
      <c r="D2127" s="28"/>
    </row>
    <row r="2128" spans="3:4">
      <c r="C2128" s="28"/>
      <c r="D2128" s="28"/>
    </row>
    <row r="2129" spans="3:4">
      <c r="C2129" s="28"/>
      <c r="D2129" s="28"/>
    </row>
    <row r="2130" spans="3:4">
      <c r="C2130" s="28"/>
      <c r="D2130" s="28"/>
    </row>
    <row r="2131" spans="3:4">
      <c r="C2131" s="28"/>
      <c r="D2131" s="28"/>
    </row>
    <row r="2132" spans="3:4">
      <c r="C2132" s="28"/>
      <c r="D2132" s="28"/>
    </row>
    <row r="2133" spans="3:4">
      <c r="C2133" s="28"/>
      <c r="D2133" s="28"/>
    </row>
    <row r="2134" spans="3:4">
      <c r="C2134" s="28"/>
      <c r="D2134" s="28"/>
    </row>
    <row r="2135" spans="3:4">
      <c r="C2135" s="28"/>
      <c r="D2135" s="28"/>
    </row>
    <row r="2136" spans="3:4">
      <c r="C2136" s="28"/>
      <c r="D2136" s="28"/>
    </row>
    <row r="2137" spans="3:4">
      <c r="C2137" s="28"/>
      <c r="D2137" s="28"/>
    </row>
    <row r="2138" spans="3:4">
      <c r="C2138" s="28"/>
      <c r="D2138" s="28"/>
    </row>
    <row r="2139" spans="3:4">
      <c r="C2139" s="28"/>
      <c r="D2139" s="28"/>
    </row>
    <row r="2140" spans="3:4">
      <c r="C2140" s="28"/>
      <c r="D2140" s="28"/>
    </row>
    <row r="2141" spans="3:4">
      <c r="C2141" s="28"/>
      <c r="D2141" s="28"/>
    </row>
    <row r="2142" spans="3:4">
      <c r="C2142" s="28"/>
      <c r="D2142" s="28"/>
    </row>
    <row r="2143" spans="3:4">
      <c r="C2143" s="28"/>
      <c r="D2143" s="28"/>
    </row>
    <row r="2144" spans="3:4">
      <c r="C2144" s="28"/>
      <c r="D2144" s="28"/>
    </row>
    <row r="2145" spans="3:4">
      <c r="C2145" s="28"/>
      <c r="D2145" s="28"/>
    </row>
    <row r="2146" spans="3:4">
      <c r="C2146" s="28"/>
      <c r="D2146" s="28"/>
    </row>
    <row r="2147" spans="3:4">
      <c r="C2147" s="28"/>
      <c r="D2147" s="28"/>
    </row>
    <row r="2148" spans="3:4">
      <c r="C2148" s="28"/>
      <c r="D2148" s="28"/>
    </row>
    <row r="2149" spans="3:4">
      <c r="C2149" s="28"/>
      <c r="D2149" s="28"/>
    </row>
    <row r="2150" spans="3:4">
      <c r="C2150" s="28"/>
      <c r="D2150" s="28"/>
    </row>
    <row r="2151" spans="3:4">
      <c r="C2151" s="28"/>
      <c r="D2151" s="28"/>
    </row>
    <row r="2152" spans="3:4">
      <c r="C2152" s="28"/>
      <c r="D2152" s="28"/>
    </row>
    <row r="2153" spans="3:4">
      <c r="C2153" s="28"/>
      <c r="D2153" s="28"/>
    </row>
    <row r="2154" spans="3:4">
      <c r="C2154" s="28"/>
      <c r="D2154" s="28"/>
    </row>
    <row r="2155" spans="3:4">
      <c r="C2155" s="28"/>
      <c r="D2155" s="28"/>
    </row>
    <row r="2156" spans="3:4">
      <c r="C2156" s="28"/>
      <c r="D2156" s="28"/>
    </row>
    <row r="2157" spans="3:4">
      <c r="C2157" s="28"/>
      <c r="D2157" s="28"/>
    </row>
    <row r="2158" spans="3:4">
      <c r="C2158" s="28"/>
      <c r="D2158" s="28"/>
    </row>
    <row r="2159" spans="3:4">
      <c r="C2159" s="28"/>
      <c r="D2159" s="28"/>
    </row>
    <row r="2160" spans="3:4">
      <c r="C2160" s="28"/>
      <c r="D2160" s="28"/>
    </row>
    <row r="2161" spans="3:4">
      <c r="C2161" s="28"/>
      <c r="D2161" s="28"/>
    </row>
    <row r="2162" spans="3:4">
      <c r="C2162" s="28"/>
      <c r="D2162" s="28"/>
    </row>
    <row r="2163" spans="3:4">
      <c r="C2163" s="28"/>
      <c r="D2163" s="28"/>
    </row>
    <row r="2164" spans="3:4">
      <c r="C2164" s="28"/>
      <c r="D2164" s="28"/>
    </row>
    <row r="2165" spans="3:4">
      <c r="C2165" s="28"/>
      <c r="D2165" s="28"/>
    </row>
    <row r="2166" spans="3:4">
      <c r="C2166" s="28"/>
      <c r="D2166" s="28"/>
    </row>
    <row r="2167" spans="3:4">
      <c r="C2167" s="28"/>
      <c r="D2167" s="28"/>
    </row>
    <row r="2168" spans="3:4">
      <c r="C2168" s="28"/>
      <c r="D2168" s="28"/>
    </row>
    <row r="2169" spans="3:4">
      <c r="C2169" s="28"/>
      <c r="D2169" s="28"/>
    </row>
    <row r="2170" spans="3:4">
      <c r="C2170" s="28"/>
      <c r="D2170" s="28"/>
    </row>
    <row r="2171" spans="3:4">
      <c r="C2171" s="28"/>
      <c r="D2171" s="28"/>
    </row>
    <row r="2172" spans="3:4">
      <c r="C2172" s="28"/>
      <c r="D2172" s="28"/>
    </row>
    <row r="2173" spans="3:4">
      <c r="C2173" s="28"/>
      <c r="D2173" s="28"/>
    </row>
    <row r="2174" spans="3:4">
      <c r="C2174" s="28"/>
      <c r="D2174" s="28"/>
    </row>
    <row r="2175" spans="3:4">
      <c r="C2175" s="28"/>
      <c r="D2175" s="28"/>
    </row>
    <row r="2176" spans="3:4">
      <c r="C2176" s="28"/>
      <c r="D2176" s="28"/>
    </row>
    <row r="2177" spans="3:4">
      <c r="C2177" s="28"/>
      <c r="D2177" s="28"/>
    </row>
    <row r="2178" spans="3:4">
      <c r="C2178" s="28"/>
      <c r="D2178" s="28"/>
    </row>
    <row r="2179" spans="3:4">
      <c r="C2179" s="28"/>
      <c r="D2179" s="28"/>
    </row>
    <row r="2180" spans="3:4">
      <c r="C2180" s="28"/>
      <c r="D2180" s="28"/>
    </row>
    <row r="2181" spans="3:4">
      <c r="C2181" s="28"/>
      <c r="D2181" s="28"/>
    </row>
    <row r="2182" spans="3:4">
      <c r="C2182" s="28"/>
      <c r="D2182" s="28"/>
    </row>
    <row r="2183" spans="3:4">
      <c r="C2183" s="28"/>
      <c r="D2183" s="28"/>
    </row>
    <row r="2184" spans="3:4">
      <c r="C2184" s="28"/>
      <c r="D2184" s="28"/>
    </row>
    <row r="2185" spans="3:4">
      <c r="C2185" s="28"/>
      <c r="D2185" s="28"/>
    </row>
    <row r="2186" spans="3:4">
      <c r="C2186" s="28"/>
      <c r="D2186" s="28"/>
    </row>
    <row r="2187" spans="3:4">
      <c r="C2187" s="28"/>
      <c r="D2187" s="28"/>
    </row>
    <row r="2188" spans="3:4">
      <c r="C2188" s="28"/>
      <c r="D2188" s="28"/>
    </row>
    <row r="2189" spans="3:4">
      <c r="C2189" s="28"/>
      <c r="D2189" s="28"/>
    </row>
    <row r="2190" spans="3:4">
      <c r="C2190" s="28"/>
      <c r="D2190" s="28"/>
    </row>
    <row r="2191" spans="3:4">
      <c r="C2191" s="28"/>
      <c r="D2191" s="28"/>
    </row>
    <row r="2192" spans="3:4">
      <c r="C2192" s="28"/>
      <c r="D2192" s="28"/>
    </row>
    <row r="2193" spans="3:4">
      <c r="C2193" s="28"/>
      <c r="D2193" s="28"/>
    </row>
    <row r="2194" spans="3:4">
      <c r="C2194" s="28"/>
      <c r="D2194" s="28"/>
    </row>
    <row r="2195" spans="3:4">
      <c r="C2195" s="28"/>
      <c r="D2195" s="28"/>
    </row>
    <row r="2196" spans="3:4">
      <c r="C2196" s="28"/>
      <c r="D2196" s="28"/>
    </row>
    <row r="2197" spans="3:4">
      <c r="C2197" s="28"/>
      <c r="D2197" s="28"/>
    </row>
    <row r="2198" spans="3:4">
      <c r="C2198" s="28"/>
      <c r="D2198" s="28"/>
    </row>
    <row r="2199" spans="3:4">
      <c r="C2199" s="28"/>
      <c r="D2199" s="28"/>
    </row>
    <row r="2200" spans="3:4">
      <c r="C2200" s="28"/>
      <c r="D2200" s="28"/>
    </row>
    <row r="2201" spans="3:4">
      <c r="C2201" s="28"/>
      <c r="D2201" s="28"/>
    </row>
    <row r="2202" spans="3:4">
      <c r="C2202" s="28"/>
      <c r="D2202" s="28"/>
    </row>
    <row r="2203" spans="3:4">
      <c r="C2203" s="28"/>
      <c r="D2203" s="28"/>
    </row>
    <row r="2204" spans="3:4">
      <c r="C2204" s="28"/>
      <c r="D2204" s="28"/>
    </row>
    <row r="2205" spans="3:4">
      <c r="C2205" s="28"/>
      <c r="D2205" s="28"/>
    </row>
    <row r="2206" spans="3:4">
      <c r="C2206" s="28"/>
      <c r="D2206" s="28"/>
    </row>
    <row r="2207" spans="3:4">
      <c r="C2207" s="28"/>
      <c r="D2207" s="28"/>
    </row>
    <row r="2208" spans="3:4">
      <c r="C2208" s="28"/>
      <c r="D2208" s="28"/>
    </row>
    <row r="2209" spans="3:4">
      <c r="C2209" s="28"/>
      <c r="D2209" s="28"/>
    </row>
    <row r="2210" spans="3:4">
      <c r="C2210" s="28"/>
      <c r="D2210" s="28"/>
    </row>
    <row r="2211" spans="3:4">
      <c r="C2211" s="28"/>
      <c r="D2211" s="28"/>
    </row>
    <row r="2212" spans="3:4">
      <c r="C2212" s="28"/>
      <c r="D2212" s="28"/>
    </row>
    <row r="2213" spans="3:4">
      <c r="C2213" s="28"/>
      <c r="D2213" s="28"/>
    </row>
    <row r="2214" spans="3:4">
      <c r="C2214" s="28"/>
      <c r="D2214" s="28"/>
    </row>
    <row r="2215" spans="3:4">
      <c r="C2215" s="28"/>
      <c r="D2215" s="28"/>
    </row>
    <row r="2216" spans="3:4">
      <c r="C2216" s="28"/>
      <c r="D2216" s="28"/>
    </row>
    <row r="2217" spans="3:4">
      <c r="C2217" s="28"/>
      <c r="D2217" s="28"/>
    </row>
    <row r="2218" spans="3:4">
      <c r="C2218" s="28"/>
      <c r="D2218" s="28"/>
    </row>
    <row r="2219" spans="3:4">
      <c r="C2219" s="28"/>
      <c r="D2219" s="28"/>
    </row>
    <row r="2220" spans="3:4">
      <c r="C2220" s="28"/>
      <c r="D2220" s="28"/>
    </row>
    <row r="2221" spans="3:4">
      <c r="C2221" s="28"/>
      <c r="D2221" s="28"/>
    </row>
    <row r="2222" spans="3:4">
      <c r="C2222" s="28"/>
      <c r="D2222" s="28"/>
    </row>
    <row r="2223" spans="3:4">
      <c r="C2223" s="28"/>
      <c r="D2223" s="28"/>
    </row>
    <row r="2224" spans="3:4">
      <c r="C2224" s="28"/>
      <c r="D2224" s="28"/>
    </row>
    <row r="2225" spans="3:4">
      <c r="C2225" s="28"/>
      <c r="D2225" s="28"/>
    </row>
    <row r="2226" spans="3:4">
      <c r="C2226" s="28"/>
      <c r="D2226" s="28"/>
    </row>
    <row r="2227" spans="3:4">
      <c r="C2227" s="28"/>
      <c r="D2227" s="28"/>
    </row>
    <row r="2228" spans="3:4">
      <c r="C2228" s="28"/>
      <c r="D2228" s="28"/>
    </row>
    <row r="2229" spans="3:4">
      <c r="C2229" s="28"/>
      <c r="D2229" s="28"/>
    </row>
    <row r="2230" spans="3:4">
      <c r="C2230" s="28"/>
      <c r="D2230" s="28"/>
    </row>
    <row r="2231" spans="3:4">
      <c r="C2231" s="28"/>
      <c r="D2231" s="28"/>
    </row>
    <row r="2232" spans="3:4">
      <c r="C2232" s="28"/>
      <c r="D2232" s="28"/>
    </row>
    <row r="2233" spans="3:4">
      <c r="C2233" s="28"/>
      <c r="D2233" s="28"/>
    </row>
    <row r="2234" spans="3:4">
      <c r="C2234" s="28"/>
      <c r="D2234" s="28"/>
    </row>
    <row r="2235" spans="3:4">
      <c r="C2235" s="28"/>
      <c r="D2235" s="28"/>
    </row>
    <row r="2236" spans="3:4">
      <c r="C2236" s="28"/>
      <c r="D2236" s="28"/>
    </row>
    <row r="2237" spans="3:4">
      <c r="C2237" s="28"/>
      <c r="D2237" s="28"/>
    </row>
    <row r="2238" spans="3:4">
      <c r="C2238" s="28"/>
      <c r="D2238" s="28"/>
    </row>
    <row r="2239" spans="3:4">
      <c r="C2239" s="28"/>
      <c r="D2239" s="28"/>
    </row>
    <row r="2240" spans="3:4">
      <c r="C2240" s="28"/>
      <c r="D2240" s="28"/>
    </row>
    <row r="2241" spans="3:4">
      <c r="C2241" s="28"/>
      <c r="D2241" s="28"/>
    </row>
    <row r="2242" spans="3:4">
      <c r="C2242" s="28"/>
      <c r="D2242" s="28"/>
    </row>
    <row r="2243" spans="3:4">
      <c r="C2243" s="28"/>
      <c r="D2243" s="28"/>
    </row>
    <row r="2244" spans="3:4">
      <c r="C2244" s="28"/>
      <c r="D2244" s="28"/>
    </row>
    <row r="2245" spans="3:4">
      <c r="C2245" s="28"/>
      <c r="D2245" s="28"/>
    </row>
    <row r="2246" spans="3:4">
      <c r="C2246" s="28"/>
      <c r="D2246" s="28"/>
    </row>
    <row r="2247" spans="3:4">
      <c r="C2247" s="28"/>
      <c r="D2247" s="28"/>
    </row>
    <row r="2248" spans="3:4">
      <c r="C2248" s="28"/>
      <c r="D2248" s="28"/>
    </row>
    <row r="2249" spans="3:4">
      <c r="C2249" s="28"/>
      <c r="D2249" s="28"/>
    </row>
    <row r="2250" spans="3:4">
      <c r="C2250" s="28"/>
      <c r="D2250" s="28"/>
    </row>
    <row r="2251" spans="3:4">
      <c r="C2251" s="28"/>
      <c r="D2251" s="28"/>
    </row>
    <row r="2252" spans="3:4">
      <c r="C2252" s="28"/>
      <c r="D2252" s="28"/>
    </row>
    <row r="2253" spans="3:4">
      <c r="C2253" s="28"/>
      <c r="D2253" s="28"/>
    </row>
    <row r="2254" spans="3:4">
      <c r="C2254" s="28"/>
      <c r="D2254" s="28"/>
    </row>
    <row r="2255" spans="3:4">
      <c r="C2255" s="28"/>
      <c r="D2255" s="28"/>
    </row>
    <row r="2256" spans="3:4">
      <c r="C2256" s="28"/>
      <c r="D2256" s="28"/>
    </row>
    <row r="2257" spans="3:4">
      <c r="C2257" s="28"/>
      <c r="D2257" s="28"/>
    </row>
    <row r="2258" spans="3:4">
      <c r="C2258" s="28"/>
      <c r="D2258" s="28"/>
    </row>
    <row r="2259" spans="3:4">
      <c r="C2259" s="28"/>
      <c r="D2259" s="28"/>
    </row>
    <row r="2260" spans="3:4">
      <c r="C2260" s="28"/>
      <c r="D2260" s="28"/>
    </row>
    <row r="2261" spans="3:4">
      <c r="C2261" s="28"/>
      <c r="D2261" s="28"/>
    </row>
    <row r="2262" spans="3:4">
      <c r="C2262" s="28"/>
      <c r="D2262" s="28"/>
    </row>
    <row r="2263" spans="3:4">
      <c r="C2263" s="28"/>
      <c r="D2263" s="28"/>
    </row>
    <row r="2264" spans="3:4">
      <c r="C2264" s="28"/>
      <c r="D2264" s="28"/>
    </row>
    <row r="2265" spans="3:4">
      <c r="C2265" s="28"/>
      <c r="D2265" s="28"/>
    </row>
    <row r="2266" spans="3:4">
      <c r="C2266" s="28"/>
      <c r="D2266" s="28"/>
    </row>
    <row r="2267" spans="3:4">
      <c r="C2267" s="28"/>
      <c r="D2267" s="28"/>
    </row>
    <row r="2268" spans="3:4">
      <c r="C2268" s="28"/>
      <c r="D2268" s="28"/>
    </row>
    <row r="2269" spans="3:4">
      <c r="C2269" s="28"/>
      <c r="D2269" s="28"/>
    </row>
    <row r="2270" spans="3:4">
      <c r="C2270" s="28"/>
      <c r="D2270" s="28"/>
    </row>
    <row r="2271" spans="3:4">
      <c r="C2271" s="28"/>
      <c r="D2271" s="28"/>
    </row>
    <row r="2272" spans="3:4">
      <c r="C2272" s="28"/>
      <c r="D2272" s="28"/>
    </row>
    <row r="2273" spans="3:4">
      <c r="C2273" s="28"/>
      <c r="D2273" s="28"/>
    </row>
    <row r="2274" spans="3:4">
      <c r="C2274" s="28"/>
      <c r="D2274" s="28"/>
    </row>
    <row r="2275" spans="3:4">
      <c r="C2275" s="28"/>
      <c r="D2275" s="28"/>
    </row>
    <row r="2276" spans="3:4">
      <c r="C2276" s="28"/>
      <c r="D2276" s="28"/>
    </row>
    <row r="2277" spans="3:4">
      <c r="C2277" s="28"/>
      <c r="D2277" s="28"/>
    </row>
    <row r="2278" spans="3:4">
      <c r="C2278" s="28"/>
      <c r="D2278" s="28"/>
    </row>
    <row r="2279" spans="3:4">
      <c r="C2279" s="28"/>
      <c r="D2279" s="28"/>
    </row>
    <row r="2280" spans="3:4">
      <c r="C2280" s="28"/>
      <c r="D2280" s="28"/>
    </row>
    <row r="2281" spans="3:4">
      <c r="C2281" s="28"/>
      <c r="D2281" s="28"/>
    </row>
    <row r="2282" spans="3:4">
      <c r="C2282" s="28"/>
      <c r="D2282" s="28"/>
    </row>
    <row r="2283" spans="3:4">
      <c r="C2283" s="28"/>
      <c r="D2283" s="28"/>
    </row>
    <row r="2284" spans="3:4">
      <c r="C2284" s="28"/>
      <c r="D2284" s="28"/>
    </row>
    <row r="2285" spans="3:4">
      <c r="C2285" s="28"/>
      <c r="D2285" s="28"/>
    </row>
    <row r="2286" spans="3:4">
      <c r="C2286" s="28"/>
      <c r="D2286" s="28"/>
    </row>
    <row r="2287" spans="3:4">
      <c r="C2287" s="28"/>
      <c r="D2287" s="28"/>
    </row>
    <row r="2288" spans="3:4">
      <c r="C2288" s="28"/>
      <c r="D2288" s="28"/>
    </row>
    <row r="2289" spans="3:4">
      <c r="C2289" s="28"/>
      <c r="D2289" s="28"/>
    </row>
    <row r="2290" spans="3:4">
      <c r="C2290" s="28"/>
      <c r="D2290" s="28"/>
    </row>
    <row r="2291" spans="3:4">
      <c r="C2291" s="28"/>
      <c r="D2291" s="28"/>
    </row>
    <row r="2292" spans="3:4">
      <c r="C2292" s="28"/>
      <c r="D2292" s="28"/>
    </row>
    <row r="2293" spans="3:4">
      <c r="C2293" s="28"/>
      <c r="D2293" s="28"/>
    </row>
    <row r="2294" spans="3:4">
      <c r="C2294" s="28"/>
      <c r="D2294" s="28"/>
    </row>
    <row r="2295" spans="3:4">
      <c r="C2295" s="28"/>
      <c r="D2295" s="28"/>
    </row>
    <row r="2296" spans="3:4">
      <c r="C2296" s="28"/>
      <c r="D2296" s="28"/>
    </row>
    <row r="2297" spans="3:4">
      <c r="C2297" s="28"/>
      <c r="D2297" s="28"/>
    </row>
    <row r="2298" spans="3:4">
      <c r="C2298" s="28"/>
      <c r="D2298" s="28"/>
    </row>
    <row r="2299" spans="3:4">
      <c r="C2299" s="28"/>
      <c r="D2299" s="28"/>
    </row>
    <row r="2300" spans="3:4">
      <c r="C2300" s="28"/>
      <c r="D2300" s="28"/>
    </row>
    <row r="2301" spans="3:4">
      <c r="C2301" s="28"/>
      <c r="D2301" s="28"/>
    </row>
    <row r="2302" spans="3:4">
      <c r="C2302" s="28"/>
      <c r="D2302" s="28"/>
    </row>
    <row r="2303" spans="3:4">
      <c r="C2303" s="28"/>
      <c r="D2303" s="28"/>
    </row>
    <row r="2304" spans="3:4">
      <c r="C2304" s="28"/>
      <c r="D2304" s="28"/>
    </row>
    <row r="2305" spans="3:4">
      <c r="C2305" s="28"/>
      <c r="D2305" s="28"/>
    </row>
    <row r="2306" spans="3:4">
      <c r="C2306" s="28"/>
      <c r="D2306" s="28"/>
    </row>
    <row r="2307" spans="3:4">
      <c r="C2307" s="28"/>
      <c r="D2307" s="28"/>
    </row>
    <row r="2308" spans="3:4">
      <c r="C2308" s="28"/>
      <c r="D2308" s="28"/>
    </row>
    <row r="2309" spans="3:4">
      <c r="C2309" s="28"/>
      <c r="D2309" s="28"/>
    </row>
    <row r="2310" spans="3:4">
      <c r="C2310" s="28"/>
      <c r="D2310" s="28"/>
    </row>
    <row r="2311" spans="3:4">
      <c r="C2311" s="28"/>
      <c r="D2311" s="28"/>
    </row>
    <row r="2312" spans="3:4">
      <c r="C2312" s="28"/>
      <c r="D2312" s="28"/>
    </row>
    <row r="2313" spans="3:4">
      <c r="C2313" s="28"/>
      <c r="D2313" s="28"/>
    </row>
    <row r="2314" spans="3:4">
      <c r="C2314" s="28"/>
      <c r="D2314" s="28"/>
    </row>
    <row r="2315" spans="3:4">
      <c r="C2315" s="28"/>
      <c r="D2315" s="28"/>
    </row>
    <row r="2316" spans="3:4">
      <c r="C2316" s="28"/>
      <c r="D2316" s="28"/>
    </row>
    <row r="2317" spans="3:4">
      <c r="C2317" s="28"/>
      <c r="D2317" s="28"/>
    </row>
    <row r="2318" spans="3:4">
      <c r="C2318" s="28"/>
      <c r="D2318" s="28"/>
    </row>
    <row r="2319" spans="3:4">
      <c r="C2319" s="28"/>
      <c r="D2319" s="28"/>
    </row>
    <row r="2320" spans="3:4">
      <c r="C2320" s="28"/>
      <c r="D2320" s="28"/>
    </row>
    <row r="2321" spans="3:4">
      <c r="C2321" s="28"/>
      <c r="D2321" s="28"/>
    </row>
    <row r="2322" spans="3:4">
      <c r="C2322" s="28"/>
      <c r="D2322" s="28"/>
    </row>
    <row r="2323" spans="3:4">
      <c r="C2323" s="28"/>
      <c r="D2323" s="28"/>
    </row>
    <row r="2324" spans="3:4">
      <c r="C2324" s="28"/>
      <c r="D2324" s="28"/>
    </row>
    <row r="2325" spans="3:4">
      <c r="C2325" s="28"/>
      <c r="D2325" s="28"/>
    </row>
    <row r="2326" spans="3:4">
      <c r="C2326" s="28"/>
      <c r="D2326" s="28"/>
    </row>
    <row r="2327" spans="3:4">
      <c r="C2327" s="28"/>
      <c r="D2327" s="28"/>
    </row>
    <row r="2328" spans="3:4">
      <c r="C2328" s="28"/>
      <c r="D2328" s="28"/>
    </row>
    <row r="2329" spans="3:4">
      <c r="C2329" s="28"/>
      <c r="D2329" s="28"/>
    </row>
    <row r="2330" spans="3:4">
      <c r="C2330" s="28"/>
      <c r="D2330" s="28"/>
    </row>
    <row r="2331" spans="3:4">
      <c r="C2331" s="28"/>
      <c r="D2331" s="28"/>
    </row>
    <row r="2332" spans="3:4">
      <c r="C2332" s="28"/>
      <c r="D2332" s="28"/>
    </row>
    <row r="2333" spans="3:4">
      <c r="C2333" s="28"/>
      <c r="D2333" s="28"/>
    </row>
    <row r="2334" spans="3:4">
      <c r="C2334" s="28"/>
      <c r="D2334" s="28"/>
    </row>
    <row r="2335" spans="3:4">
      <c r="C2335" s="28"/>
      <c r="D2335" s="28"/>
    </row>
    <row r="2336" spans="3:4">
      <c r="C2336" s="28"/>
      <c r="D2336" s="28"/>
    </row>
    <row r="2337" spans="3:4">
      <c r="C2337" s="28"/>
      <c r="D2337" s="28"/>
    </row>
    <row r="2338" spans="3:4">
      <c r="C2338" s="28"/>
      <c r="D2338" s="28"/>
    </row>
    <row r="2339" spans="3:4">
      <c r="C2339" s="28"/>
      <c r="D2339" s="28"/>
    </row>
    <row r="2340" spans="3:4">
      <c r="C2340" s="28"/>
      <c r="D2340" s="28"/>
    </row>
    <row r="2341" spans="3:4">
      <c r="C2341" s="28"/>
      <c r="D2341" s="28"/>
    </row>
    <row r="2342" spans="3:4">
      <c r="C2342" s="28"/>
      <c r="D2342" s="28"/>
    </row>
    <row r="2343" spans="3:4">
      <c r="C2343" s="28"/>
      <c r="D2343" s="28"/>
    </row>
    <row r="2344" spans="3:4">
      <c r="C2344" s="28"/>
      <c r="D2344" s="28"/>
    </row>
    <row r="2345" spans="3:4">
      <c r="C2345" s="28"/>
      <c r="D2345" s="28"/>
    </row>
    <row r="2346" spans="3:4">
      <c r="C2346" s="28"/>
      <c r="D2346" s="28"/>
    </row>
    <row r="2347" spans="3:4">
      <c r="C2347" s="28"/>
      <c r="D2347" s="28"/>
    </row>
    <row r="2348" spans="3:4">
      <c r="C2348" s="28"/>
      <c r="D2348" s="28"/>
    </row>
    <row r="2349" spans="3:4">
      <c r="C2349" s="28"/>
      <c r="D2349" s="28"/>
    </row>
    <row r="2350" spans="3:4">
      <c r="C2350" s="28"/>
      <c r="D2350" s="28"/>
    </row>
    <row r="2351" spans="3:4">
      <c r="C2351" s="28"/>
      <c r="D2351" s="28"/>
    </row>
    <row r="2352" spans="3:4">
      <c r="C2352" s="28"/>
      <c r="D2352" s="28"/>
    </row>
    <row r="2353" spans="3:4">
      <c r="C2353" s="28"/>
      <c r="D2353" s="28"/>
    </row>
    <row r="2354" spans="3:4">
      <c r="C2354" s="28"/>
      <c r="D2354" s="28"/>
    </row>
    <row r="2355" spans="3:4">
      <c r="C2355" s="28"/>
      <c r="D2355" s="28"/>
    </row>
    <row r="2356" spans="3:4">
      <c r="C2356" s="28"/>
      <c r="D2356" s="28"/>
    </row>
    <row r="2357" spans="3:4">
      <c r="C2357" s="28"/>
      <c r="D2357" s="28"/>
    </row>
    <row r="2358" spans="3:4">
      <c r="C2358" s="28"/>
      <c r="D2358" s="28"/>
    </row>
    <row r="2359" spans="3:4">
      <c r="C2359" s="28"/>
      <c r="D2359" s="28"/>
    </row>
    <row r="2360" spans="3:4">
      <c r="C2360" s="28"/>
      <c r="D2360" s="28"/>
    </row>
    <row r="2361" spans="3:4">
      <c r="C2361" s="28"/>
      <c r="D2361" s="28"/>
    </row>
    <row r="2362" spans="3:4">
      <c r="C2362" s="28"/>
      <c r="D2362" s="28"/>
    </row>
    <row r="2363" spans="3:4">
      <c r="C2363" s="28"/>
      <c r="D2363" s="28"/>
    </row>
    <row r="2364" spans="3:4">
      <c r="C2364" s="28"/>
      <c r="D2364" s="28"/>
    </row>
    <row r="2365" spans="3:4">
      <c r="C2365" s="28"/>
      <c r="D2365" s="28"/>
    </row>
    <row r="2366" spans="3:4">
      <c r="C2366" s="28"/>
      <c r="D2366" s="28"/>
    </row>
    <row r="2367" spans="3:4">
      <c r="C2367" s="28"/>
      <c r="D2367" s="28"/>
    </row>
    <row r="2368" spans="3:4">
      <c r="C2368" s="28"/>
      <c r="D2368" s="28"/>
    </row>
    <row r="2369" spans="3:4">
      <c r="C2369" s="28"/>
      <c r="D2369" s="28"/>
    </row>
    <row r="2370" spans="3:4">
      <c r="C2370" s="28"/>
      <c r="D2370" s="28"/>
    </row>
    <row r="2371" spans="3:4">
      <c r="C2371" s="28"/>
      <c r="D2371" s="28"/>
    </row>
    <row r="2372" spans="3:4">
      <c r="C2372" s="28"/>
      <c r="D2372" s="28"/>
    </row>
    <row r="2373" spans="3:4">
      <c r="C2373" s="28"/>
      <c r="D2373" s="28"/>
    </row>
    <row r="2374" spans="3:4">
      <c r="C2374" s="28"/>
      <c r="D2374" s="28"/>
    </row>
    <row r="2375" spans="3:4">
      <c r="C2375" s="28"/>
      <c r="D2375" s="28"/>
    </row>
    <row r="2376" spans="3:4">
      <c r="C2376" s="28"/>
      <c r="D2376" s="28"/>
    </row>
    <row r="2377" spans="3:4">
      <c r="C2377" s="28"/>
      <c r="D2377" s="28"/>
    </row>
    <row r="2378" spans="3:4">
      <c r="C2378" s="28"/>
      <c r="D2378" s="28"/>
    </row>
    <row r="2379" spans="3:4">
      <c r="C2379" s="28"/>
      <c r="D2379" s="28"/>
    </row>
    <row r="2380" spans="3:4">
      <c r="C2380" s="28"/>
      <c r="D2380" s="28"/>
    </row>
    <row r="2381" spans="3:4">
      <c r="C2381" s="28"/>
      <c r="D2381" s="28"/>
    </row>
    <row r="2382" spans="3:4">
      <c r="C2382" s="28"/>
      <c r="D2382" s="28"/>
    </row>
    <row r="2383" spans="3:4">
      <c r="C2383" s="28"/>
      <c r="D2383" s="28"/>
    </row>
    <row r="2384" spans="3:4">
      <c r="C2384" s="28"/>
      <c r="D2384" s="28"/>
    </row>
    <row r="2385" spans="3:4">
      <c r="C2385" s="28"/>
      <c r="D2385" s="28"/>
    </row>
    <row r="2386" spans="3:4">
      <c r="C2386" s="28"/>
      <c r="D2386" s="28"/>
    </row>
    <row r="2387" spans="3:4">
      <c r="C2387" s="28"/>
      <c r="D2387" s="28"/>
    </row>
    <row r="2388" spans="3:4">
      <c r="C2388" s="28"/>
      <c r="D2388" s="28"/>
    </row>
    <row r="2389" spans="3:4">
      <c r="C2389" s="28"/>
      <c r="D2389" s="28"/>
    </row>
    <row r="2390" spans="3:4">
      <c r="C2390" s="28"/>
      <c r="D2390" s="28"/>
    </row>
    <row r="2391" spans="3:4">
      <c r="C2391" s="28"/>
      <c r="D2391" s="28"/>
    </row>
    <row r="2392" spans="3:4">
      <c r="C2392" s="28"/>
      <c r="D2392" s="28"/>
    </row>
    <row r="2393" spans="3:4">
      <c r="C2393" s="28"/>
      <c r="D2393" s="28"/>
    </row>
    <row r="2394" spans="3:4">
      <c r="C2394" s="28"/>
      <c r="D2394" s="28"/>
    </row>
    <row r="2395" spans="3:4">
      <c r="C2395" s="28"/>
      <c r="D2395" s="28"/>
    </row>
    <row r="2396" spans="3:4">
      <c r="C2396" s="28"/>
      <c r="D2396" s="28"/>
    </row>
    <row r="2397" spans="3:4">
      <c r="C2397" s="28"/>
      <c r="D2397" s="28"/>
    </row>
    <row r="2398" spans="3:4">
      <c r="C2398" s="28"/>
      <c r="D2398" s="28"/>
    </row>
    <row r="2399" spans="3:4">
      <c r="C2399" s="28"/>
      <c r="D2399" s="28"/>
    </row>
    <row r="2400" spans="3:4">
      <c r="C2400" s="28"/>
      <c r="D2400" s="28"/>
    </row>
    <row r="2401" spans="3:4">
      <c r="C2401" s="28"/>
      <c r="D2401" s="28"/>
    </row>
    <row r="2402" spans="3:4">
      <c r="C2402" s="28"/>
      <c r="D2402" s="28"/>
    </row>
    <row r="2403" spans="3:4">
      <c r="C2403" s="28"/>
      <c r="D2403" s="28"/>
    </row>
    <row r="2404" spans="3:4">
      <c r="C2404" s="28"/>
      <c r="D2404" s="28"/>
    </row>
    <row r="2405" spans="3:4">
      <c r="C2405" s="28"/>
      <c r="D2405" s="28"/>
    </row>
    <row r="2406" spans="3:4">
      <c r="C2406" s="28"/>
      <c r="D2406" s="28"/>
    </row>
    <row r="2407" spans="3:4">
      <c r="C2407" s="28"/>
      <c r="D2407" s="28"/>
    </row>
    <row r="2408" spans="3:4">
      <c r="C2408" s="28"/>
      <c r="D2408" s="28"/>
    </row>
    <row r="2409" spans="3:4">
      <c r="C2409" s="28"/>
      <c r="D2409" s="28"/>
    </row>
    <row r="2410" spans="3:4">
      <c r="C2410" s="28"/>
      <c r="D2410" s="28"/>
    </row>
    <row r="2411" spans="3:4">
      <c r="C2411" s="28"/>
      <c r="D2411" s="28"/>
    </row>
    <row r="2412" spans="3:4">
      <c r="C2412" s="28"/>
      <c r="D2412" s="28"/>
    </row>
    <row r="2413" spans="3:4">
      <c r="C2413" s="28"/>
      <c r="D2413" s="28"/>
    </row>
    <row r="2414" spans="3:4">
      <c r="C2414" s="28"/>
      <c r="D2414" s="28"/>
    </row>
    <row r="2415" spans="3:4">
      <c r="C2415" s="28"/>
      <c r="D2415" s="28"/>
    </row>
    <row r="2416" spans="3:4">
      <c r="C2416" s="28"/>
      <c r="D2416" s="28"/>
    </row>
    <row r="2417" spans="3:4">
      <c r="C2417" s="28"/>
      <c r="D2417" s="28"/>
    </row>
    <row r="2418" spans="3:4">
      <c r="C2418" s="28"/>
      <c r="D2418" s="28"/>
    </row>
    <row r="2419" spans="3:4">
      <c r="C2419" s="28"/>
      <c r="D2419" s="28"/>
    </row>
    <row r="2420" spans="3:4">
      <c r="C2420" s="28"/>
      <c r="D2420" s="28"/>
    </row>
    <row r="2421" spans="3:4">
      <c r="C2421" s="28"/>
      <c r="D2421" s="28"/>
    </row>
    <row r="2422" spans="3:4">
      <c r="C2422" s="28"/>
      <c r="D2422" s="28"/>
    </row>
    <row r="2423" spans="3:4">
      <c r="C2423" s="28"/>
      <c r="D2423" s="28"/>
    </row>
    <row r="2424" spans="3:4">
      <c r="C2424" s="28"/>
      <c r="D2424" s="28"/>
    </row>
    <row r="2425" spans="3:4">
      <c r="C2425" s="28"/>
      <c r="D2425" s="28"/>
    </row>
    <row r="2426" spans="3:4">
      <c r="C2426" s="28"/>
      <c r="D2426" s="28"/>
    </row>
    <row r="2427" spans="3:4">
      <c r="C2427" s="28"/>
      <c r="D2427" s="28"/>
    </row>
    <row r="2428" spans="3:4">
      <c r="C2428" s="28"/>
      <c r="D2428" s="28"/>
    </row>
    <row r="2429" spans="3:4">
      <c r="C2429" s="28"/>
      <c r="D2429" s="28"/>
    </row>
    <row r="2430" spans="3:4">
      <c r="C2430" s="28"/>
      <c r="D2430" s="28"/>
    </row>
    <row r="2431" spans="3:4">
      <c r="C2431" s="28"/>
      <c r="D2431" s="28"/>
    </row>
    <row r="2432" spans="3:4">
      <c r="C2432" s="28"/>
      <c r="D2432" s="28"/>
    </row>
    <row r="2433" spans="3:4">
      <c r="C2433" s="28"/>
      <c r="D2433" s="28"/>
    </row>
    <row r="2434" spans="3:4">
      <c r="C2434" s="28"/>
      <c r="D2434" s="28"/>
    </row>
    <row r="2435" spans="3:4">
      <c r="C2435" s="28"/>
      <c r="D2435" s="28"/>
    </row>
    <row r="2436" spans="3:4">
      <c r="C2436" s="28"/>
      <c r="D2436" s="28"/>
    </row>
    <row r="2437" spans="3:4">
      <c r="C2437" s="28"/>
      <c r="D2437" s="28"/>
    </row>
    <row r="2438" spans="3:4">
      <c r="C2438" s="28"/>
      <c r="D2438" s="28"/>
    </row>
    <row r="2439" spans="3:4">
      <c r="C2439" s="28"/>
      <c r="D2439" s="28"/>
    </row>
    <row r="2440" spans="3:4">
      <c r="C2440" s="28"/>
      <c r="D2440" s="28"/>
    </row>
    <row r="2441" spans="3:4">
      <c r="C2441" s="28"/>
      <c r="D2441" s="28"/>
    </row>
    <row r="2442" spans="3:4">
      <c r="C2442" s="28"/>
      <c r="D2442" s="28"/>
    </row>
    <row r="2443" spans="3:4">
      <c r="C2443" s="28"/>
      <c r="D2443" s="28"/>
    </row>
    <row r="2444" spans="3:4">
      <c r="C2444" s="28"/>
      <c r="D2444" s="28"/>
    </row>
    <row r="2445" spans="3:4">
      <c r="C2445" s="28"/>
      <c r="D2445" s="28"/>
    </row>
    <row r="2446" spans="3:4">
      <c r="C2446" s="28"/>
      <c r="D2446" s="28"/>
    </row>
    <row r="2447" spans="3:4">
      <c r="C2447" s="28"/>
      <c r="D2447" s="28"/>
    </row>
    <row r="2448" spans="3:4">
      <c r="C2448" s="28"/>
      <c r="D2448" s="28"/>
    </row>
    <row r="2449" spans="3:4">
      <c r="C2449" s="28"/>
      <c r="D2449" s="28"/>
    </row>
    <row r="2450" spans="3:4">
      <c r="C2450" s="28"/>
      <c r="D2450" s="28"/>
    </row>
    <row r="2451" spans="3:4">
      <c r="C2451" s="28"/>
      <c r="D2451" s="28"/>
    </row>
    <row r="2452" spans="3:4">
      <c r="C2452" s="28"/>
      <c r="D2452" s="28"/>
    </row>
    <row r="2453" spans="3:4">
      <c r="C2453" s="28"/>
      <c r="D2453" s="28"/>
    </row>
    <row r="2454" spans="3:4">
      <c r="C2454" s="28"/>
      <c r="D2454" s="28"/>
    </row>
    <row r="2455" spans="3:4">
      <c r="C2455" s="28"/>
      <c r="D2455" s="28"/>
    </row>
    <row r="2456" spans="3:4">
      <c r="C2456" s="28"/>
      <c r="D2456" s="28"/>
    </row>
    <row r="2457" spans="3:4">
      <c r="C2457" s="28"/>
      <c r="D2457" s="28"/>
    </row>
    <row r="2458" spans="3:4">
      <c r="C2458" s="28"/>
      <c r="D2458" s="28"/>
    </row>
    <row r="2459" spans="3:4">
      <c r="C2459" s="28"/>
      <c r="D2459" s="28"/>
    </row>
    <row r="2460" spans="3:4">
      <c r="C2460" s="28"/>
      <c r="D2460" s="28"/>
    </row>
    <row r="2461" spans="3:4">
      <c r="C2461" s="28"/>
      <c r="D2461" s="28"/>
    </row>
    <row r="2462" spans="3:4">
      <c r="C2462" s="28"/>
      <c r="D2462" s="28"/>
    </row>
    <row r="2463" spans="3:4">
      <c r="C2463" s="28"/>
      <c r="D2463" s="28"/>
    </row>
    <row r="2464" spans="3:4">
      <c r="C2464" s="28"/>
      <c r="D2464" s="28"/>
    </row>
    <row r="2465" spans="3:4">
      <c r="C2465" s="28"/>
      <c r="D2465" s="28"/>
    </row>
    <row r="2466" spans="3:4">
      <c r="C2466" s="28"/>
      <c r="D2466" s="28"/>
    </row>
    <row r="2467" spans="3:4">
      <c r="C2467" s="28"/>
      <c r="D2467" s="28"/>
    </row>
    <row r="2468" spans="3:4">
      <c r="C2468" s="28"/>
      <c r="D2468" s="28"/>
    </row>
    <row r="2469" spans="3:4">
      <c r="C2469" s="28"/>
      <c r="D2469" s="28"/>
    </row>
    <row r="2470" spans="3:4">
      <c r="C2470" s="28"/>
      <c r="D2470" s="28"/>
    </row>
    <row r="2471" spans="3:4">
      <c r="C2471" s="28"/>
      <c r="D2471" s="28"/>
    </row>
    <row r="2472" spans="3:4">
      <c r="C2472" s="28"/>
      <c r="D2472" s="28"/>
    </row>
    <row r="2473" spans="3:4">
      <c r="C2473" s="28"/>
      <c r="D2473" s="28"/>
    </row>
    <row r="2474" spans="3:4">
      <c r="C2474" s="28"/>
      <c r="D2474" s="28"/>
    </row>
    <row r="2475" spans="3:4">
      <c r="C2475" s="28"/>
      <c r="D2475" s="28"/>
    </row>
    <row r="2476" spans="3:4">
      <c r="C2476" s="28"/>
      <c r="D2476" s="28"/>
    </row>
    <row r="2477" spans="3:4">
      <c r="C2477" s="28"/>
      <c r="D2477" s="28"/>
    </row>
    <row r="2478" spans="3:4">
      <c r="C2478" s="28"/>
      <c r="D2478" s="28"/>
    </row>
    <row r="2479" spans="3:4">
      <c r="C2479" s="28"/>
      <c r="D2479" s="28"/>
    </row>
    <row r="2480" spans="3:4">
      <c r="C2480" s="28"/>
      <c r="D2480" s="28"/>
    </row>
    <row r="2481" spans="3:4">
      <c r="C2481" s="28"/>
      <c r="D2481" s="28"/>
    </row>
    <row r="2482" spans="3:4">
      <c r="C2482" s="28"/>
      <c r="D2482" s="28"/>
    </row>
    <row r="2483" spans="3:4">
      <c r="C2483" s="28"/>
      <c r="D2483" s="28"/>
    </row>
    <row r="2484" spans="3:4">
      <c r="C2484" s="28"/>
      <c r="D2484" s="28"/>
    </row>
    <row r="2485" spans="3:4">
      <c r="C2485" s="28"/>
      <c r="D2485" s="28"/>
    </row>
    <row r="2486" spans="3:4">
      <c r="C2486" s="28"/>
      <c r="D2486" s="28"/>
    </row>
    <row r="2487" spans="3:4">
      <c r="C2487" s="28"/>
      <c r="D2487" s="28"/>
    </row>
    <row r="2488" spans="3:4">
      <c r="C2488" s="28"/>
      <c r="D2488" s="28"/>
    </row>
    <row r="2489" spans="3:4">
      <c r="C2489" s="28"/>
      <c r="D2489" s="28"/>
    </row>
    <row r="2490" spans="3:4">
      <c r="C2490" s="28"/>
      <c r="D2490" s="28"/>
    </row>
    <row r="2491" spans="3:4">
      <c r="C2491" s="28"/>
      <c r="D2491" s="28"/>
    </row>
    <row r="2492" spans="3:4">
      <c r="C2492" s="28"/>
      <c r="D2492" s="28"/>
    </row>
    <row r="2493" spans="3:4">
      <c r="C2493" s="28"/>
      <c r="D2493" s="28"/>
    </row>
    <row r="2494" spans="3:4">
      <c r="C2494" s="28"/>
      <c r="D2494" s="28"/>
    </row>
    <row r="2495" spans="3:4">
      <c r="C2495" s="28"/>
      <c r="D2495" s="28"/>
    </row>
    <row r="2496" spans="3:4">
      <c r="C2496" s="28"/>
      <c r="D2496" s="28"/>
    </row>
    <row r="2497" spans="3:4">
      <c r="C2497" s="28"/>
      <c r="D2497" s="28"/>
    </row>
    <row r="2498" spans="3:4">
      <c r="C2498" s="28"/>
      <c r="D2498" s="28"/>
    </row>
    <row r="2499" spans="3:4">
      <c r="C2499" s="28"/>
      <c r="D2499" s="28"/>
    </row>
    <row r="2500" spans="3:4">
      <c r="C2500" s="28"/>
      <c r="D2500" s="28"/>
    </row>
    <row r="2501" spans="3:4">
      <c r="C2501" s="28"/>
      <c r="D2501" s="28"/>
    </row>
    <row r="2502" spans="3:4">
      <c r="C2502" s="28"/>
      <c r="D2502" s="28"/>
    </row>
    <row r="2503" spans="3:4">
      <c r="C2503" s="28"/>
      <c r="D2503" s="28"/>
    </row>
    <row r="2504" spans="3:4">
      <c r="C2504" s="28"/>
      <c r="D2504" s="28"/>
    </row>
    <row r="2505" spans="3:4">
      <c r="C2505" s="28"/>
      <c r="D2505" s="28"/>
    </row>
    <row r="2506" spans="3:4">
      <c r="C2506" s="28"/>
      <c r="D2506" s="28"/>
    </row>
    <row r="2507" spans="3:4">
      <c r="C2507" s="28"/>
      <c r="D2507" s="28"/>
    </row>
    <row r="2508" spans="3:4">
      <c r="C2508" s="28"/>
      <c r="D2508" s="28"/>
    </row>
    <row r="2509" spans="3:4">
      <c r="C2509" s="28"/>
      <c r="D2509" s="28"/>
    </row>
    <row r="2510" spans="3:4">
      <c r="C2510" s="28"/>
      <c r="D2510" s="28"/>
    </row>
    <row r="2511" spans="3:4">
      <c r="C2511" s="28"/>
      <c r="D2511" s="28"/>
    </row>
    <row r="2512" spans="3:4">
      <c r="C2512" s="28"/>
      <c r="D2512" s="28"/>
    </row>
    <row r="2513" spans="3:4">
      <c r="C2513" s="28"/>
      <c r="D2513" s="28"/>
    </row>
    <row r="2514" spans="3:4">
      <c r="C2514" s="28"/>
      <c r="D2514" s="28"/>
    </row>
    <row r="2515" spans="3:4">
      <c r="C2515" s="28"/>
      <c r="D2515" s="28"/>
    </row>
    <row r="2516" spans="3:4">
      <c r="C2516" s="28"/>
      <c r="D2516" s="28"/>
    </row>
    <row r="2517" spans="3:4">
      <c r="C2517" s="28"/>
      <c r="D2517" s="28"/>
    </row>
    <row r="2518" spans="3:4">
      <c r="C2518" s="28"/>
      <c r="D2518" s="28"/>
    </row>
    <row r="2519" spans="3:4">
      <c r="C2519" s="28"/>
      <c r="D2519" s="28"/>
    </row>
    <row r="2520" spans="3:4">
      <c r="C2520" s="28"/>
      <c r="D2520" s="28"/>
    </row>
    <row r="2521" spans="3:4">
      <c r="C2521" s="28"/>
      <c r="D2521" s="28"/>
    </row>
    <row r="2522" spans="3:4">
      <c r="C2522" s="28"/>
      <c r="D2522" s="28"/>
    </row>
    <row r="2523" spans="3:4">
      <c r="C2523" s="28"/>
      <c r="D2523" s="28"/>
    </row>
    <row r="2524" spans="3:4">
      <c r="C2524" s="28"/>
      <c r="D2524" s="28"/>
    </row>
    <row r="2525" spans="3:4">
      <c r="C2525" s="28"/>
      <c r="D2525" s="28"/>
    </row>
    <row r="2526" spans="3:4">
      <c r="C2526" s="28"/>
      <c r="D2526" s="28"/>
    </row>
    <row r="2527" spans="3:4">
      <c r="C2527" s="28"/>
      <c r="D2527" s="28"/>
    </row>
    <row r="2528" spans="3:4">
      <c r="C2528" s="28"/>
      <c r="D2528" s="28"/>
    </row>
    <row r="2529" spans="3:4">
      <c r="C2529" s="28"/>
      <c r="D2529" s="28"/>
    </row>
    <row r="2530" spans="3:4">
      <c r="C2530" s="28"/>
      <c r="D2530" s="28"/>
    </row>
    <row r="2531" spans="3:4">
      <c r="C2531" s="28"/>
      <c r="D2531" s="28"/>
    </row>
    <row r="2532" spans="3:4">
      <c r="C2532" s="28"/>
      <c r="D2532" s="28"/>
    </row>
    <row r="2533" spans="3:4">
      <c r="C2533" s="28"/>
      <c r="D2533" s="28"/>
    </row>
    <row r="2534" spans="3:4">
      <c r="C2534" s="28"/>
      <c r="D2534" s="28"/>
    </row>
    <row r="2535" spans="3:4">
      <c r="C2535" s="28"/>
      <c r="D2535" s="28"/>
    </row>
    <row r="2536" spans="3:4">
      <c r="C2536" s="28"/>
      <c r="D2536" s="28"/>
    </row>
    <row r="2537" spans="3:4">
      <c r="C2537" s="28"/>
      <c r="D2537" s="28"/>
    </row>
    <row r="2538" spans="3:4">
      <c r="C2538" s="28"/>
      <c r="D2538" s="28"/>
    </row>
    <row r="2539" spans="3:4">
      <c r="C2539" s="28"/>
      <c r="D2539" s="28"/>
    </row>
    <row r="2540" spans="3:4">
      <c r="C2540" s="28"/>
      <c r="D2540" s="28"/>
    </row>
    <row r="2541" spans="3:4">
      <c r="C2541" s="28"/>
      <c r="D2541" s="28"/>
    </row>
    <row r="2542" spans="3:4">
      <c r="C2542" s="28"/>
      <c r="D2542" s="28"/>
    </row>
    <row r="2543" spans="3:4">
      <c r="C2543" s="28"/>
      <c r="D2543" s="28"/>
    </row>
    <row r="2544" spans="3:4">
      <c r="C2544" s="28"/>
      <c r="D2544" s="28"/>
    </row>
    <row r="2545" spans="3:4">
      <c r="C2545" s="28"/>
      <c r="D2545" s="28"/>
    </row>
    <row r="2546" spans="3:4">
      <c r="C2546" s="28"/>
      <c r="D2546" s="28"/>
    </row>
    <row r="2547" spans="3:4">
      <c r="C2547" s="28"/>
      <c r="D2547" s="28"/>
    </row>
    <row r="2548" spans="3:4">
      <c r="C2548" s="28"/>
      <c r="D2548" s="28"/>
    </row>
    <row r="2549" spans="3:4">
      <c r="C2549" s="28"/>
      <c r="D2549" s="28"/>
    </row>
    <row r="2550" spans="3:4">
      <c r="C2550" s="28"/>
      <c r="D2550" s="28"/>
    </row>
    <row r="2551" spans="3:4">
      <c r="C2551" s="28"/>
      <c r="D2551" s="28"/>
    </row>
    <row r="2552" spans="3:4">
      <c r="C2552" s="28"/>
      <c r="D2552" s="28"/>
    </row>
    <row r="2553" spans="3:4">
      <c r="C2553" s="28"/>
      <c r="D2553" s="28"/>
    </row>
    <row r="2554" spans="3:4">
      <c r="C2554" s="28"/>
      <c r="D2554" s="28"/>
    </row>
    <row r="2555" spans="3:4">
      <c r="C2555" s="28"/>
      <c r="D2555" s="28"/>
    </row>
    <row r="2556" spans="3:4">
      <c r="C2556" s="28"/>
      <c r="D2556" s="28"/>
    </row>
    <row r="2557" spans="3:4">
      <c r="C2557" s="28"/>
      <c r="D2557" s="28"/>
    </row>
    <row r="2558" spans="3:4">
      <c r="C2558" s="28"/>
      <c r="D2558" s="28"/>
    </row>
    <row r="2559" spans="3:4">
      <c r="C2559" s="28"/>
      <c r="D2559" s="28"/>
    </row>
    <row r="2560" spans="3:4">
      <c r="C2560" s="28"/>
      <c r="D2560" s="28"/>
    </row>
    <row r="2561" spans="3:4">
      <c r="C2561" s="28"/>
      <c r="D2561" s="28"/>
    </row>
    <row r="2562" spans="3:4">
      <c r="C2562" s="28"/>
      <c r="D2562" s="28"/>
    </row>
    <row r="2563" spans="3:4">
      <c r="C2563" s="28"/>
      <c r="D2563" s="28"/>
    </row>
    <row r="2564" spans="3:4">
      <c r="C2564" s="28"/>
      <c r="D2564" s="28"/>
    </row>
    <row r="2565" spans="3:4">
      <c r="C2565" s="28"/>
      <c r="D2565" s="28"/>
    </row>
    <row r="2566" spans="3:4">
      <c r="C2566" s="28"/>
      <c r="D2566" s="28"/>
    </row>
    <row r="2567" spans="3:4">
      <c r="C2567" s="28"/>
      <c r="D2567" s="28"/>
    </row>
    <row r="2568" spans="3:4">
      <c r="C2568" s="28"/>
      <c r="D2568" s="28"/>
    </row>
    <row r="2569" spans="3:4">
      <c r="C2569" s="28"/>
      <c r="D2569" s="28"/>
    </row>
    <row r="2570" spans="3:4">
      <c r="C2570" s="28"/>
      <c r="D2570" s="28"/>
    </row>
    <row r="2571" spans="3:4">
      <c r="C2571" s="28"/>
      <c r="D2571" s="28"/>
    </row>
    <row r="2572" spans="3:4">
      <c r="C2572" s="28"/>
      <c r="D2572" s="28"/>
    </row>
    <row r="2573" spans="3:4">
      <c r="C2573" s="28"/>
      <c r="D2573" s="28"/>
    </row>
    <row r="2574" spans="3:4">
      <c r="C2574" s="28"/>
      <c r="D2574" s="28"/>
    </row>
    <row r="2575" spans="3:4">
      <c r="C2575" s="28"/>
      <c r="D2575" s="28"/>
    </row>
    <row r="2576" spans="3:4">
      <c r="C2576" s="28"/>
      <c r="D2576" s="28"/>
    </row>
    <row r="2577" spans="3:4">
      <c r="C2577" s="28"/>
      <c r="D2577" s="28"/>
    </row>
    <row r="2578" spans="3:4">
      <c r="C2578" s="28"/>
      <c r="D2578" s="28"/>
    </row>
    <row r="2579" spans="3:4">
      <c r="C2579" s="28"/>
      <c r="D2579" s="28"/>
    </row>
    <row r="2580" spans="3:4">
      <c r="C2580" s="28"/>
      <c r="D2580" s="28"/>
    </row>
    <row r="2581" spans="3:4">
      <c r="C2581" s="28"/>
      <c r="D2581" s="28"/>
    </row>
    <row r="2582" spans="3:4">
      <c r="C2582" s="28"/>
      <c r="D2582" s="28"/>
    </row>
    <row r="2583" spans="3:4">
      <c r="C2583" s="28"/>
      <c r="D2583" s="28"/>
    </row>
    <row r="2584" spans="3:4">
      <c r="C2584" s="28"/>
      <c r="D2584" s="28"/>
    </row>
    <row r="2585" spans="3:4">
      <c r="C2585" s="28"/>
      <c r="D2585" s="28"/>
    </row>
    <row r="2586" spans="3:4">
      <c r="C2586" s="28"/>
      <c r="D2586" s="28"/>
    </row>
    <row r="2587" spans="3:4">
      <c r="C2587" s="28"/>
      <c r="D2587" s="28"/>
    </row>
    <row r="2588" spans="3:4">
      <c r="C2588" s="28"/>
      <c r="D2588" s="28"/>
    </row>
    <row r="2589" spans="3:4">
      <c r="C2589" s="28"/>
      <c r="D2589" s="28"/>
    </row>
    <row r="2590" spans="3:4">
      <c r="C2590" s="28"/>
      <c r="D2590" s="28"/>
    </row>
    <row r="2591" spans="3:4">
      <c r="C2591" s="28"/>
      <c r="D2591" s="28"/>
    </row>
    <row r="2592" spans="3:4">
      <c r="C2592" s="28"/>
      <c r="D2592" s="28"/>
    </row>
    <row r="2593" spans="3:4">
      <c r="C2593" s="28"/>
      <c r="D2593" s="28"/>
    </row>
    <row r="2594" spans="3:4">
      <c r="C2594" s="28"/>
      <c r="D2594" s="28"/>
    </row>
    <row r="2595" spans="3:4">
      <c r="C2595" s="28"/>
      <c r="D2595" s="28"/>
    </row>
    <row r="2596" spans="3:4">
      <c r="C2596" s="28"/>
      <c r="D2596" s="28"/>
    </row>
    <row r="2597" spans="3:4">
      <c r="C2597" s="28"/>
      <c r="D2597" s="28"/>
    </row>
    <row r="2598" spans="3:4">
      <c r="C2598" s="28"/>
      <c r="D2598" s="28"/>
    </row>
    <row r="2599" spans="3:4">
      <c r="C2599" s="28"/>
      <c r="D2599" s="28"/>
    </row>
    <row r="2600" spans="3:4">
      <c r="C2600" s="28"/>
      <c r="D2600" s="28"/>
    </row>
    <row r="2601" spans="3:4">
      <c r="C2601" s="28"/>
      <c r="D2601" s="28"/>
    </row>
    <row r="2602" spans="3:4">
      <c r="C2602" s="28"/>
      <c r="D2602" s="28"/>
    </row>
    <row r="2603" spans="3:4">
      <c r="C2603" s="28"/>
      <c r="D2603" s="28"/>
    </row>
    <row r="2604" spans="3:4">
      <c r="C2604" s="28"/>
      <c r="D2604" s="28"/>
    </row>
    <row r="2605" spans="3:4">
      <c r="C2605" s="28"/>
      <c r="D2605" s="28"/>
    </row>
    <row r="2606" spans="3:4">
      <c r="C2606" s="28"/>
      <c r="D2606" s="28"/>
    </row>
    <row r="2607" spans="3:4">
      <c r="C2607" s="28"/>
      <c r="D2607" s="28"/>
    </row>
    <row r="2608" spans="3:4">
      <c r="C2608" s="28"/>
      <c r="D2608" s="28"/>
    </row>
    <row r="2609" spans="3:4">
      <c r="C2609" s="28"/>
      <c r="D2609" s="28"/>
    </row>
    <row r="2610" spans="3:4">
      <c r="C2610" s="28"/>
      <c r="D2610" s="28"/>
    </row>
    <row r="2611" spans="3:4">
      <c r="C2611" s="28"/>
      <c r="D2611" s="28"/>
    </row>
    <row r="2612" spans="3:4">
      <c r="C2612" s="28"/>
      <c r="D2612" s="28"/>
    </row>
    <row r="2613" spans="3:4">
      <c r="C2613" s="28"/>
      <c r="D2613" s="28"/>
    </row>
    <row r="2614" spans="3:4">
      <c r="C2614" s="28"/>
      <c r="D2614" s="28"/>
    </row>
    <row r="2615" spans="3:4">
      <c r="C2615" s="28"/>
      <c r="D2615" s="28"/>
    </row>
    <row r="2616" spans="3:4">
      <c r="C2616" s="28"/>
      <c r="D2616" s="28"/>
    </row>
    <row r="2617" spans="3:4">
      <c r="C2617" s="28"/>
      <c r="D2617" s="28"/>
    </row>
    <row r="2618" spans="3:4">
      <c r="C2618" s="28"/>
      <c r="D2618" s="28"/>
    </row>
    <row r="2619" spans="3:4">
      <c r="C2619" s="28"/>
      <c r="D2619" s="28"/>
    </row>
    <row r="2620" spans="3:4">
      <c r="C2620" s="28"/>
      <c r="D2620" s="28"/>
    </row>
    <row r="2621" spans="3:4">
      <c r="C2621" s="28"/>
      <c r="D2621" s="28"/>
    </row>
    <row r="2622" spans="3:4">
      <c r="C2622" s="28"/>
      <c r="D2622" s="28"/>
    </row>
    <row r="2623" spans="3:4">
      <c r="C2623" s="28"/>
      <c r="D2623" s="28"/>
    </row>
    <row r="2624" spans="3:4">
      <c r="C2624" s="28"/>
      <c r="D2624" s="28"/>
    </row>
    <row r="2625" spans="3:4">
      <c r="C2625" s="28"/>
      <c r="D2625" s="28"/>
    </row>
    <row r="2626" spans="3:4">
      <c r="C2626" s="28"/>
      <c r="D2626" s="28"/>
    </row>
    <row r="2627" spans="3:4">
      <c r="C2627" s="28"/>
      <c r="D2627" s="28"/>
    </row>
    <row r="2628" spans="3:4">
      <c r="C2628" s="28"/>
      <c r="D2628" s="28"/>
    </row>
    <row r="2629" spans="3:4">
      <c r="C2629" s="28"/>
      <c r="D2629" s="28"/>
    </row>
    <row r="2630" spans="3:4">
      <c r="C2630" s="28"/>
      <c r="D2630" s="28"/>
    </row>
    <row r="2631" spans="3:4">
      <c r="C2631" s="28"/>
      <c r="D2631" s="28"/>
    </row>
    <row r="2632" spans="3:4">
      <c r="C2632" s="28"/>
      <c r="D2632" s="28"/>
    </row>
    <row r="2633" spans="3:4">
      <c r="C2633" s="28"/>
      <c r="D2633" s="28"/>
    </row>
    <row r="2634" spans="3:4">
      <c r="C2634" s="28"/>
      <c r="D2634" s="28"/>
    </row>
    <row r="2635" spans="3:4">
      <c r="C2635" s="28"/>
      <c r="D2635" s="28"/>
    </row>
    <row r="2636" spans="3:4">
      <c r="C2636" s="28"/>
      <c r="D2636" s="28"/>
    </row>
    <row r="2637" spans="3:4">
      <c r="C2637" s="28"/>
      <c r="D2637" s="28"/>
    </row>
    <row r="2638" spans="3:4">
      <c r="C2638" s="28"/>
      <c r="D2638" s="28"/>
    </row>
    <row r="2639" spans="3:4">
      <c r="C2639" s="28"/>
      <c r="D2639" s="28"/>
    </row>
    <row r="2640" spans="3:4">
      <c r="C2640" s="28"/>
      <c r="D2640" s="28"/>
    </row>
    <row r="2641" spans="3:4">
      <c r="C2641" s="28"/>
      <c r="D2641" s="28"/>
    </row>
    <row r="2642" spans="3:4">
      <c r="C2642" s="28"/>
      <c r="D2642" s="28"/>
    </row>
    <row r="2643" spans="3:4">
      <c r="C2643" s="28"/>
      <c r="D2643" s="28"/>
    </row>
    <row r="2644" spans="3:4">
      <c r="C2644" s="28"/>
      <c r="D2644" s="28"/>
    </row>
    <row r="2645" spans="3:4">
      <c r="C2645" s="28"/>
      <c r="D2645" s="28"/>
    </row>
    <row r="2646" spans="3:4">
      <c r="C2646" s="28"/>
      <c r="D2646" s="28"/>
    </row>
    <row r="2647" spans="3:4">
      <c r="C2647" s="28"/>
      <c r="D2647" s="28"/>
    </row>
    <row r="2648" spans="3:4">
      <c r="C2648" s="28"/>
      <c r="D2648" s="28"/>
    </row>
    <row r="2649" spans="3:4">
      <c r="C2649" s="28"/>
      <c r="D2649" s="28"/>
    </row>
    <row r="2650" spans="3:4">
      <c r="C2650" s="28"/>
      <c r="D2650" s="28"/>
    </row>
    <row r="2651" spans="3:4">
      <c r="C2651" s="28"/>
      <c r="D2651" s="28"/>
    </row>
    <row r="2652" spans="3:4">
      <c r="C2652" s="28"/>
      <c r="D2652" s="28"/>
    </row>
    <row r="2653" spans="3:4">
      <c r="C2653" s="28"/>
      <c r="D2653" s="28"/>
    </row>
    <row r="2654" spans="3:4">
      <c r="C2654" s="28"/>
      <c r="D2654" s="28"/>
    </row>
    <row r="2655" spans="3:4">
      <c r="C2655" s="28"/>
      <c r="D2655" s="28"/>
    </row>
    <row r="2656" spans="3:4">
      <c r="C2656" s="28"/>
      <c r="D2656" s="28"/>
    </row>
    <row r="2657" spans="3:4">
      <c r="C2657" s="28"/>
      <c r="D2657" s="28"/>
    </row>
    <row r="2658" spans="3:4">
      <c r="C2658" s="28"/>
      <c r="D2658" s="28"/>
    </row>
    <row r="2659" spans="3:4">
      <c r="C2659" s="28"/>
      <c r="D2659" s="28"/>
    </row>
    <row r="2660" spans="3:4">
      <c r="C2660" s="28"/>
      <c r="D2660" s="28"/>
    </row>
    <row r="2661" spans="3:4">
      <c r="C2661" s="28"/>
      <c r="D2661" s="28"/>
    </row>
    <row r="2662" spans="3:4">
      <c r="C2662" s="28"/>
      <c r="D2662" s="28"/>
    </row>
    <row r="2663" spans="3:4">
      <c r="C2663" s="28"/>
      <c r="D2663" s="28"/>
    </row>
    <row r="2664" spans="3:4">
      <c r="C2664" s="28"/>
      <c r="D2664" s="28"/>
    </row>
    <row r="2665" spans="3:4">
      <c r="C2665" s="28"/>
      <c r="D2665" s="28"/>
    </row>
    <row r="2666" spans="3:4">
      <c r="C2666" s="28"/>
      <c r="D2666" s="28"/>
    </row>
    <row r="2667" spans="3:4">
      <c r="C2667" s="28"/>
      <c r="D2667" s="28"/>
    </row>
    <row r="2668" spans="3:4">
      <c r="C2668" s="28"/>
      <c r="D2668" s="28"/>
    </row>
    <row r="2669" spans="3:4">
      <c r="C2669" s="28"/>
      <c r="D2669" s="28"/>
    </row>
    <row r="2670" spans="3:4">
      <c r="C2670" s="28"/>
      <c r="D2670" s="28"/>
    </row>
    <row r="2671" spans="3:4">
      <c r="C2671" s="28"/>
      <c r="D2671" s="28"/>
    </row>
    <row r="2672" spans="3:4">
      <c r="C2672" s="28"/>
      <c r="D2672" s="28"/>
    </row>
    <row r="2673" spans="3:4">
      <c r="C2673" s="28"/>
      <c r="D2673" s="28"/>
    </row>
    <row r="2674" spans="3:4">
      <c r="C2674" s="28"/>
      <c r="D2674" s="28"/>
    </row>
    <row r="2675" spans="3:4">
      <c r="C2675" s="28"/>
      <c r="D2675" s="28"/>
    </row>
    <row r="2676" spans="3:4">
      <c r="C2676" s="28"/>
      <c r="D2676" s="28"/>
    </row>
    <row r="2677" spans="3:4">
      <c r="C2677" s="28"/>
      <c r="D2677" s="28"/>
    </row>
    <row r="2678" spans="3:4">
      <c r="C2678" s="28"/>
      <c r="D2678" s="28"/>
    </row>
    <row r="2679" spans="3:4">
      <c r="C2679" s="28"/>
      <c r="D2679" s="28"/>
    </row>
    <row r="2680" spans="3:4">
      <c r="C2680" s="28"/>
      <c r="D2680" s="28"/>
    </row>
    <row r="2681" spans="3:4">
      <c r="C2681" s="28"/>
      <c r="D2681" s="28"/>
    </row>
    <row r="2682" spans="3:4">
      <c r="C2682" s="28"/>
      <c r="D2682" s="28"/>
    </row>
    <row r="2683" spans="3:4">
      <c r="C2683" s="28"/>
      <c r="D2683" s="28"/>
    </row>
    <row r="2684" spans="3:4">
      <c r="C2684" s="28"/>
      <c r="D2684" s="28"/>
    </row>
    <row r="2685" spans="3:4">
      <c r="C2685" s="28"/>
      <c r="D2685" s="28"/>
    </row>
    <row r="2686" spans="3:4">
      <c r="C2686" s="28"/>
      <c r="D2686" s="28"/>
    </row>
    <row r="2687" spans="3:4">
      <c r="C2687" s="28"/>
      <c r="D2687" s="28"/>
    </row>
    <row r="2688" spans="3:4">
      <c r="C2688" s="28"/>
      <c r="D2688" s="28"/>
    </row>
    <row r="2689" spans="3:4">
      <c r="C2689" s="28"/>
      <c r="D2689" s="28"/>
    </row>
    <row r="2690" spans="3:4">
      <c r="C2690" s="28"/>
      <c r="D2690" s="28"/>
    </row>
    <row r="2691" spans="3:4">
      <c r="C2691" s="28"/>
      <c r="D2691" s="28"/>
    </row>
    <row r="2692" spans="3:4">
      <c r="C2692" s="28"/>
      <c r="D2692" s="28"/>
    </row>
    <row r="2693" spans="3:4">
      <c r="C2693" s="28"/>
      <c r="D2693" s="28"/>
    </row>
    <row r="2694" spans="3:4">
      <c r="C2694" s="28"/>
      <c r="D2694" s="28"/>
    </row>
    <row r="2695" spans="3:4">
      <c r="C2695" s="28"/>
      <c r="D2695" s="28"/>
    </row>
    <row r="2696" spans="3:4">
      <c r="C2696" s="28"/>
      <c r="D2696" s="28"/>
    </row>
    <row r="2697" spans="3:4">
      <c r="C2697" s="28"/>
      <c r="D2697" s="28"/>
    </row>
    <row r="2698" spans="3:4">
      <c r="C2698" s="28"/>
      <c r="D2698" s="28"/>
    </row>
    <row r="2699" spans="3:4">
      <c r="C2699" s="28"/>
      <c r="D2699" s="28"/>
    </row>
    <row r="2700" spans="3:4">
      <c r="C2700" s="28"/>
      <c r="D2700" s="28"/>
    </row>
    <row r="2701" spans="3:4">
      <c r="C2701" s="28"/>
      <c r="D2701" s="28"/>
    </row>
    <row r="2702" spans="3:4">
      <c r="C2702" s="28"/>
      <c r="D2702" s="28"/>
    </row>
    <row r="2703" spans="3:4">
      <c r="C2703" s="28"/>
      <c r="D2703" s="28"/>
    </row>
    <row r="2704" spans="3:4">
      <c r="C2704" s="28"/>
      <c r="D2704" s="28"/>
    </row>
    <row r="2705" spans="3:4">
      <c r="C2705" s="28"/>
      <c r="D2705" s="28"/>
    </row>
    <row r="2706" spans="3:4">
      <c r="C2706" s="28"/>
      <c r="D2706" s="28"/>
    </row>
    <row r="2707" spans="3:4">
      <c r="C2707" s="28"/>
      <c r="D2707" s="28"/>
    </row>
    <row r="2708" spans="3:4">
      <c r="C2708" s="28"/>
      <c r="D2708" s="28"/>
    </row>
    <row r="2709" spans="3:4">
      <c r="C2709" s="28"/>
      <c r="D2709" s="28"/>
    </row>
    <row r="2710" spans="3:4">
      <c r="C2710" s="28"/>
      <c r="D2710" s="28"/>
    </row>
    <row r="2711" spans="3:4">
      <c r="C2711" s="28"/>
      <c r="D2711" s="28"/>
    </row>
    <row r="2712" spans="3:4">
      <c r="C2712" s="28"/>
      <c r="D2712" s="28"/>
    </row>
    <row r="2713" spans="3:4">
      <c r="C2713" s="28"/>
      <c r="D2713" s="28"/>
    </row>
    <row r="2714" spans="3:4">
      <c r="C2714" s="28"/>
      <c r="D2714" s="28"/>
    </row>
    <row r="2715" spans="3:4">
      <c r="C2715" s="28"/>
      <c r="D2715" s="28"/>
    </row>
    <row r="2716" spans="3:4">
      <c r="C2716" s="28"/>
      <c r="D2716" s="28"/>
    </row>
    <row r="2717" spans="3:4">
      <c r="C2717" s="28"/>
      <c r="D2717" s="28"/>
    </row>
    <row r="2718" spans="3:4">
      <c r="C2718" s="28"/>
      <c r="D2718" s="28"/>
    </row>
    <row r="2719" spans="3:4">
      <c r="C2719" s="28"/>
      <c r="D2719" s="28"/>
    </row>
    <row r="2720" spans="3:4">
      <c r="C2720" s="28"/>
      <c r="D2720" s="28"/>
    </row>
    <row r="2721" spans="3:4">
      <c r="C2721" s="28"/>
      <c r="D2721" s="28"/>
    </row>
    <row r="2722" spans="3:4">
      <c r="C2722" s="28"/>
      <c r="D2722" s="28"/>
    </row>
    <row r="2723" spans="3:4">
      <c r="C2723" s="28"/>
      <c r="D2723" s="28"/>
    </row>
    <row r="2724" spans="3:4">
      <c r="C2724" s="28"/>
      <c r="D2724" s="28"/>
    </row>
    <row r="2725" spans="3:4">
      <c r="C2725" s="28"/>
      <c r="D2725" s="28"/>
    </row>
    <row r="2726" spans="3:4">
      <c r="C2726" s="28"/>
      <c r="D2726" s="28"/>
    </row>
    <row r="2727" spans="3:4">
      <c r="C2727" s="28"/>
      <c r="D2727" s="28"/>
    </row>
    <row r="2728" spans="3:4">
      <c r="C2728" s="28"/>
      <c r="D2728" s="28"/>
    </row>
    <row r="2729" spans="3:4">
      <c r="C2729" s="28"/>
      <c r="D2729" s="28"/>
    </row>
    <row r="2730" spans="3:4">
      <c r="C2730" s="28"/>
      <c r="D2730" s="28"/>
    </row>
    <row r="2731" spans="3:4">
      <c r="C2731" s="28"/>
      <c r="D2731" s="28"/>
    </row>
    <row r="2732" spans="3:4">
      <c r="C2732" s="28"/>
      <c r="D2732" s="28"/>
    </row>
    <row r="2733" spans="3:4">
      <c r="C2733" s="28"/>
      <c r="D2733" s="28"/>
    </row>
    <row r="2734" spans="3:4">
      <c r="C2734" s="28"/>
      <c r="D2734" s="28"/>
    </row>
    <row r="2735" spans="3:4">
      <c r="C2735" s="28"/>
      <c r="D2735" s="28"/>
    </row>
    <row r="2736" spans="3:4">
      <c r="C2736" s="28"/>
      <c r="D2736" s="28"/>
    </row>
    <row r="2737" spans="3:4">
      <c r="C2737" s="28"/>
      <c r="D2737" s="28"/>
    </row>
    <row r="2738" spans="3:4">
      <c r="C2738" s="28"/>
      <c r="D2738" s="28"/>
    </row>
    <row r="2739" spans="3:4">
      <c r="C2739" s="28"/>
      <c r="D2739" s="28"/>
    </row>
    <row r="2740" spans="3:4">
      <c r="C2740" s="28"/>
      <c r="D2740" s="28"/>
    </row>
    <row r="2741" spans="3:4">
      <c r="C2741" s="28"/>
      <c r="D2741" s="28"/>
    </row>
    <row r="2742" spans="3:4">
      <c r="C2742" s="28"/>
      <c r="D2742" s="28"/>
    </row>
    <row r="2743" spans="3:4">
      <c r="C2743" s="28"/>
      <c r="D2743" s="28"/>
    </row>
    <row r="2744" spans="3:4">
      <c r="C2744" s="28"/>
      <c r="D2744" s="28"/>
    </row>
    <row r="2745" spans="3:4">
      <c r="C2745" s="28"/>
      <c r="D2745" s="28"/>
    </row>
    <row r="2746" spans="3:4">
      <c r="C2746" s="28"/>
      <c r="D2746" s="28"/>
    </row>
    <row r="2747" spans="3:4">
      <c r="C2747" s="28"/>
      <c r="D2747" s="28"/>
    </row>
    <row r="2748" spans="3:4">
      <c r="C2748" s="28"/>
      <c r="D2748" s="28"/>
    </row>
    <row r="2749" spans="3:4">
      <c r="C2749" s="28"/>
      <c r="D2749" s="28"/>
    </row>
    <row r="2750" spans="3:4">
      <c r="C2750" s="28"/>
      <c r="D2750" s="28"/>
    </row>
    <row r="2751" spans="3:4">
      <c r="C2751" s="28"/>
      <c r="D2751" s="28"/>
    </row>
    <row r="2752" spans="3:4">
      <c r="C2752" s="28"/>
      <c r="D2752" s="28"/>
    </row>
    <row r="2753" spans="3:4">
      <c r="C2753" s="28"/>
      <c r="D2753" s="28"/>
    </row>
    <row r="2754" spans="3:4">
      <c r="C2754" s="28"/>
      <c r="D2754" s="28"/>
    </row>
    <row r="2755" spans="3:4">
      <c r="C2755" s="28"/>
      <c r="D2755" s="28"/>
    </row>
    <row r="2756" spans="3:4">
      <c r="C2756" s="28"/>
      <c r="D2756" s="28"/>
    </row>
    <row r="2757" spans="3:4">
      <c r="C2757" s="28"/>
      <c r="D2757" s="28"/>
    </row>
    <row r="2758" spans="3:4">
      <c r="C2758" s="28"/>
      <c r="D2758" s="28"/>
    </row>
    <row r="2759" spans="3:4">
      <c r="C2759" s="28"/>
      <c r="D2759" s="28"/>
    </row>
    <row r="2760" spans="3:4">
      <c r="C2760" s="28"/>
      <c r="D2760" s="28"/>
    </row>
    <row r="2761" spans="3:4">
      <c r="C2761" s="28"/>
      <c r="D2761" s="28"/>
    </row>
    <row r="2762" spans="3:4">
      <c r="C2762" s="28"/>
      <c r="D2762" s="28"/>
    </row>
    <row r="2763" spans="3:4">
      <c r="C2763" s="28"/>
      <c r="D2763" s="28"/>
    </row>
    <row r="2764" spans="3:4">
      <c r="C2764" s="28"/>
      <c r="D2764" s="28"/>
    </row>
    <row r="2765" spans="3:4">
      <c r="C2765" s="28"/>
      <c r="D2765" s="28"/>
    </row>
    <row r="2766" spans="3:4">
      <c r="C2766" s="28"/>
      <c r="D2766" s="28"/>
    </row>
    <row r="2767" spans="3:4">
      <c r="C2767" s="28"/>
      <c r="D2767" s="28"/>
    </row>
    <row r="2768" spans="3:4">
      <c r="C2768" s="28"/>
      <c r="D2768" s="28"/>
    </row>
    <row r="2769" spans="3:4">
      <c r="C2769" s="28"/>
      <c r="D2769" s="28"/>
    </row>
    <row r="2770" spans="3:4">
      <c r="C2770" s="28"/>
      <c r="D2770" s="28"/>
    </row>
    <row r="2771" spans="3:4">
      <c r="C2771" s="28"/>
      <c r="D2771" s="28"/>
    </row>
    <row r="2772" spans="3:4">
      <c r="C2772" s="28"/>
      <c r="D2772" s="28"/>
    </row>
    <row r="2773" spans="3:4">
      <c r="C2773" s="28"/>
      <c r="D2773" s="28"/>
    </row>
    <row r="2774" spans="3:4">
      <c r="C2774" s="28"/>
      <c r="D2774" s="28"/>
    </row>
    <row r="2775" spans="3:4">
      <c r="C2775" s="28"/>
      <c r="D2775" s="28"/>
    </row>
    <row r="2776" spans="3:4">
      <c r="C2776" s="28"/>
      <c r="D2776" s="28"/>
    </row>
    <row r="2777" spans="3:4">
      <c r="C2777" s="28"/>
      <c r="D2777" s="28"/>
    </row>
    <row r="2778" spans="3:4">
      <c r="C2778" s="28"/>
      <c r="D2778" s="28"/>
    </row>
    <row r="2779" spans="3:4">
      <c r="C2779" s="28"/>
      <c r="D2779" s="28"/>
    </row>
    <row r="2780" spans="3:4">
      <c r="C2780" s="28"/>
      <c r="D2780" s="28"/>
    </row>
    <row r="2781" spans="3:4">
      <c r="C2781" s="28"/>
      <c r="D2781" s="28"/>
    </row>
    <row r="2782" spans="3:4">
      <c r="C2782" s="28"/>
      <c r="D2782" s="28"/>
    </row>
    <row r="2783" spans="3:4">
      <c r="C2783" s="28"/>
      <c r="D2783" s="28"/>
    </row>
    <row r="2784" spans="3:4">
      <c r="C2784" s="28"/>
      <c r="D2784" s="28"/>
    </row>
    <row r="2785" spans="3:4">
      <c r="C2785" s="28"/>
      <c r="D2785" s="28"/>
    </row>
    <row r="2786" spans="3:4">
      <c r="C2786" s="28"/>
      <c r="D2786" s="28"/>
    </row>
    <row r="2787" spans="3:4">
      <c r="C2787" s="28"/>
      <c r="D2787" s="28"/>
    </row>
    <row r="2788" spans="3:4">
      <c r="C2788" s="28"/>
      <c r="D2788" s="28"/>
    </row>
    <row r="2789" spans="3:4">
      <c r="C2789" s="28"/>
      <c r="D2789" s="28"/>
    </row>
    <row r="2790" spans="3:4">
      <c r="C2790" s="28"/>
      <c r="D2790" s="28"/>
    </row>
    <row r="2791" spans="3:4">
      <c r="C2791" s="28"/>
      <c r="D2791" s="28"/>
    </row>
    <row r="2792" spans="3:4">
      <c r="C2792" s="28"/>
      <c r="D2792" s="28"/>
    </row>
    <row r="2793" spans="3:4">
      <c r="C2793" s="28"/>
      <c r="D2793" s="28"/>
    </row>
    <row r="2794" spans="3:4">
      <c r="C2794" s="28"/>
      <c r="D2794" s="28"/>
    </row>
    <row r="2795" spans="3:4">
      <c r="C2795" s="28"/>
      <c r="D2795" s="28"/>
    </row>
    <row r="2796" spans="3:4">
      <c r="C2796" s="28"/>
      <c r="D2796" s="28"/>
    </row>
    <row r="2797" spans="3:4">
      <c r="C2797" s="28"/>
      <c r="D2797" s="28"/>
    </row>
    <row r="2798" spans="3:4">
      <c r="C2798" s="28"/>
      <c r="D2798" s="28"/>
    </row>
    <row r="2799" spans="3:4">
      <c r="C2799" s="28"/>
      <c r="D2799" s="28"/>
    </row>
    <row r="2800" spans="3:4">
      <c r="C2800" s="28"/>
      <c r="D2800" s="28"/>
    </row>
    <row r="2801" spans="3:4">
      <c r="C2801" s="28"/>
      <c r="D2801" s="28"/>
    </row>
    <row r="2802" spans="3:4">
      <c r="C2802" s="28"/>
      <c r="D2802" s="28"/>
    </row>
    <row r="2803" spans="3:4">
      <c r="C2803" s="28"/>
      <c r="D2803" s="28"/>
    </row>
    <row r="2804" spans="3:4">
      <c r="C2804" s="28"/>
      <c r="D2804" s="28"/>
    </row>
    <row r="2805" spans="3:4">
      <c r="C2805" s="28"/>
      <c r="D2805" s="28"/>
    </row>
    <row r="2806" spans="3:4">
      <c r="C2806" s="28"/>
      <c r="D2806" s="28"/>
    </row>
    <row r="2807" spans="3:4">
      <c r="C2807" s="28"/>
      <c r="D2807" s="28"/>
    </row>
    <row r="2808" spans="3:4">
      <c r="C2808" s="28"/>
      <c r="D2808" s="28"/>
    </row>
    <row r="2809" spans="3:4">
      <c r="C2809" s="28"/>
      <c r="D2809" s="28"/>
    </row>
    <row r="2810" spans="3:4">
      <c r="C2810" s="28"/>
      <c r="D2810" s="28"/>
    </row>
    <row r="2811" spans="3:4">
      <c r="C2811" s="28"/>
      <c r="D2811" s="28"/>
    </row>
    <row r="2812" spans="3:4">
      <c r="C2812" s="28"/>
      <c r="D2812" s="28"/>
    </row>
    <row r="2813" spans="3:4">
      <c r="C2813" s="28"/>
      <c r="D2813" s="28"/>
    </row>
    <row r="2814" spans="3:4">
      <c r="C2814" s="28"/>
      <c r="D2814" s="28"/>
    </row>
    <row r="2815" spans="3:4">
      <c r="C2815" s="28"/>
      <c r="D2815" s="28"/>
    </row>
    <row r="2816" spans="3:4">
      <c r="C2816" s="28"/>
      <c r="D2816" s="28"/>
    </row>
    <row r="2817" spans="3:4">
      <c r="C2817" s="28"/>
      <c r="D2817" s="28"/>
    </row>
    <row r="2818" spans="3:4">
      <c r="C2818" s="28"/>
      <c r="D2818" s="28"/>
    </row>
    <row r="2819" spans="3:4">
      <c r="C2819" s="28"/>
      <c r="D2819" s="28"/>
    </row>
    <row r="2820" spans="3:4">
      <c r="C2820" s="28"/>
      <c r="D2820" s="28"/>
    </row>
    <row r="2821" spans="3:4">
      <c r="C2821" s="28"/>
      <c r="D2821" s="28"/>
    </row>
    <row r="2822" spans="3:4">
      <c r="C2822" s="28"/>
      <c r="D2822" s="28"/>
    </row>
    <row r="2823" spans="3:4">
      <c r="C2823" s="28"/>
      <c r="D2823" s="28"/>
    </row>
    <row r="2824" spans="3:4">
      <c r="C2824" s="28"/>
      <c r="D2824" s="28"/>
    </row>
    <row r="2825" spans="3:4">
      <c r="C2825" s="28"/>
      <c r="D2825" s="28"/>
    </row>
    <row r="2826" spans="3:4">
      <c r="C2826" s="28"/>
      <c r="D2826" s="28"/>
    </row>
    <row r="2827" spans="3:4">
      <c r="C2827" s="28"/>
      <c r="D2827" s="28"/>
    </row>
    <row r="2828" spans="3:4">
      <c r="C2828" s="28"/>
      <c r="D2828" s="28"/>
    </row>
    <row r="2829" spans="3:4">
      <c r="C2829" s="28"/>
      <c r="D2829" s="28"/>
    </row>
    <row r="2830" spans="3:4">
      <c r="C2830" s="28"/>
      <c r="D2830" s="28"/>
    </row>
    <row r="2831" spans="3:4">
      <c r="C2831" s="28"/>
      <c r="D2831" s="28"/>
    </row>
    <row r="2832" spans="3:4">
      <c r="C2832" s="28"/>
      <c r="D2832" s="28"/>
    </row>
    <row r="2833" spans="3:4">
      <c r="C2833" s="28"/>
      <c r="D2833" s="28"/>
    </row>
    <row r="2834" spans="3:4">
      <c r="C2834" s="28"/>
      <c r="D2834" s="28"/>
    </row>
    <row r="2835" spans="3:4">
      <c r="C2835" s="28"/>
      <c r="D2835" s="28"/>
    </row>
    <row r="2836" spans="3:4">
      <c r="C2836" s="28"/>
      <c r="D2836" s="28"/>
    </row>
    <row r="2837" spans="3:4">
      <c r="C2837" s="28"/>
      <c r="D2837" s="28"/>
    </row>
    <row r="2838" spans="3:4">
      <c r="C2838" s="28"/>
      <c r="D2838" s="28"/>
    </row>
    <row r="2839" spans="3:4">
      <c r="C2839" s="28"/>
      <c r="D2839" s="28"/>
    </row>
    <row r="2840" spans="3:4">
      <c r="C2840" s="28"/>
      <c r="D2840" s="28"/>
    </row>
    <row r="2841" spans="3:4">
      <c r="C2841" s="28"/>
      <c r="D2841" s="28"/>
    </row>
    <row r="2842" spans="3:4">
      <c r="C2842" s="28"/>
      <c r="D2842" s="28"/>
    </row>
    <row r="2843" spans="3:4">
      <c r="C2843" s="28"/>
      <c r="D2843" s="28"/>
    </row>
    <row r="2844" spans="3:4">
      <c r="C2844" s="28"/>
      <c r="D2844" s="28"/>
    </row>
    <row r="2845" spans="3:4">
      <c r="C2845" s="28"/>
      <c r="D2845" s="28"/>
    </row>
    <row r="2846" spans="3:4">
      <c r="C2846" s="28"/>
      <c r="D2846" s="28"/>
    </row>
    <row r="2847" spans="3:4">
      <c r="C2847" s="28"/>
      <c r="D2847" s="28"/>
    </row>
    <row r="2848" spans="3:4">
      <c r="C2848" s="28"/>
      <c r="D2848" s="28"/>
    </row>
    <row r="2849" spans="3:4">
      <c r="C2849" s="28"/>
      <c r="D2849" s="28"/>
    </row>
    <row r="2850" spans="3:4">
      <c r="C2850" s="28"/>
      <c r="D2850" s="28"/>
    </row>
    <row r="2851" spans="3:4">
      <c r="C2851" s="28"/>
      <c r="D2851" s="28"/>
    </row>
    <row r="2852" spans="3:4">
      <c r="C2852" s="28"/>
      <c r="D2852" s="28"/>
    </row>
    <row r="2853" spans="3:4">
      <c r="C2853" s="28"/>
      <c r="D2853" s="28"/>
    </row>
    <row r="2854" spans="3:4">
      <c r="C2854" s="28"/>
      <c r="D2854" s="28"/>
    </row>
    <row r="2855" spans="3:4">
      <c r="C2855" s="28"/>
      <c r="D2855" s="28"/>
    </row>
    <row r="2856" spans="3:4">
      <c r="C2856" s="28"/>
      <c r="D2856" s="28"/>
    </row>
    <row r="2857" spans="3:4">
      <c r="C2857" s="28"/>
      <c r="D2857" s="28"/>
    </row>
    <row r="2858" spans="3:4">
      <c r="C2858" s="28"/>
      <c r="D2858" s="28"/>
    </row>
    <row r="2859" spans="3:4">
      <c r="C2859" s="28"/>
      <c r="D2859" s="28"/>
    </row>
    <row r="2860" spans="3:4">
      <c r="C2860" s="28"/>
      <c r="D2860" s="28"/>
    </row>
    <row r="2861" spans="3:4">
      <c r="C2861" s="28"/>
      <c r="D2861" s="28"/>
    </row>
    <row r="2862" spans="3:4">
      <c r="C2862" s="28"/>
      <c r="D2862" s="28"/>
    </row>
    <row r="2863" spans="3:4">
      <c r="C2863" s="28"/>
      <c r="D2863" s="28"/>
    </row>
    <row r="2864" spans="3:4">
      <c r="C2864" s="28"/>
      <c r="D2864" s="28"/>
    </row>
    <row r="2865" spans="3:4">
      <c r="C2865" s="28"/>
      <c r="D2865" s="28"/>
    </row>
    <row r="2866" spans="3:4">
      <c r="C2866" s="28"/>
      <c r="D2866" s="28"/>
    </row>
    <row r="2867" spans="3:4">
      <c r="C2867" s="28"/>
      <c r="D2867" s="28"/>
    </row>
    <row r="2868" spans="3:4">
      <c r="C2868" s="28"/>
      <c r="D2868" s="28"/>
    </row>
    <row r="2869" spans="3:4">
      <c r="C2869" s="28"/>
      <c r="D2869" s="28"/>
    </row>
    <row r="2870" spans="3:4">
      <c r="C2870" s="28"/>
      <c r="D2870" s="28"/>
    </row>
    <row r="2871" spans="3:4">
      <c r="C2871" s="28"/>
      <c r="D2871" s="28"/>
    </row>
    <row r="2872" spans="3:4">
      <c r="C2872" s="28"/>
      <c r="D2872" s="28"/>
    </row>
    <row r="2873" spans="3:4">
      <c r="C2873" s="28"/>
      <c r="D2873" s="28"/>
    </row>
    <row r="2874" spans="3:4">
      <c r="C2874" s="28"/>
      <c r="D2874" s="28"/>
    </row>
    <row r="2875" spans="3:4">
      <c r="C2875" s="28"/>
      <c r="D2875" s="28"/>
    </row>
    <row r="2876" spans="3:4">
      <c r="C2876" s="28"/>
      <c r="D2876" s="28"/>
    </row>
    <row r="2877" spans="3:4">
      <c r="C2877" s="28"/>
      <c r="D2877" s="28"/>
    </row>
    <row r="2878" spans="3:4">
      <c r="C2878" s="28"/>
      <c r="D2878" s="28"/>
    </row>
    <row r="2879" spans="3:4">
      <c r="C2879" s="28"/>
      <c r="D2879" s="28"/>
    </row>
    <row r="2880" spans="3:4">
      <c r="C2880" s="28"/>
      <c r="D2880" s="28"/>
    </row>
    <row r="2881" spans="3:4">
      <c r="C2881" s="28"/>
      <c r="D2881" s="28"/>
    </row>
    <row r="2882" spans="3:4">
      <c r="C2882" s="28"/>
      <c r="D2882" s="28"/>
    </row>
    <row r="2883" spans="3:4">
      <c r="C2883" s="28"/>
      <c r="D2883" s="28"/>
    </row>
    <row r="2884" spans="3:4">
      <c r="C2884" s="28"/>
      <c r="D2884" s="28"/>
    </row>
    <row r="2885" spans="3:4">
      <c r="C2885" s="28"/>
      <c r="D2885" s="28"/>
    </row>
    <row r="2886" spans="3:4">
      <c r="C2886" s="28"/>
      <c r="D2886" s="28"/>
    </row>
    <row r="2887" spans="3:4">
      <c r="C2887" s="28"/>
      <c r="D2887" s="28"/>
    </row>
    <row r="2888" spans="3:4">
      <c r="C2888" s="28"/>
      <c r="D2888" s="28"/>
    </row>
    <row r="2889" spans="3:4">
      <c r="C2889" s="28"/>
      <c r="D2889" s="28"/>
    </row>
    <row r="2890" spans="3:4">
      <c r="C2890" s="28"/>
      <c r="D2890" s="28"/>
    </row>
    <row r="2891" spans="3:4">
      <c r="C2891" s="28"/>
      <c r="D2891" s="28"/>
    </row>
    <row r="2892" spans="3:4">
      <c r="C2892" s="28"/>
      <c r="D2892" s="28"/>
    </row>
    <row r="2893" spans="3:4">
      <c r="C2893" s="28"/>
      <c r="D2893" s="28"/>
    </row>
    <row r="2894" spans="3:4">
      <c r="C2894" s="28"/>
      <c r="D2894" s="28"/>
    </row>
    <row r="2895" spans="3:4">
      <c r="C2895" s="28"/>
      <c r="D2895" s="28"/>
    </row>
    <row r="2896" spans="3:4">
      <c r="C2896" s="28"/>
      <c r="D2896" s="28"/>
    </row>
    <row r="2897" spans="3:4">
      <c r="C2897" s="28"/>
      <c r="D2897" s="28"/>
    </row>
    <row r="2898" spans="3:4">
      <c r="C2898" s="28"/>
      <c r="D2898" s="28"/>
    </row>
    <row r="2899" spans="3:4">
      <c r="C2899" s="28"/>
      <c r="D2899" s="28"/>
    </row>
    <row r="2900" spans="3:4">
      <c r="C2900" s="28"/>
      <c r="D2900" s="28"/>
    </row>
    <row r="2901" spans="3:4">
      <c r="C2901" s="28"/>
      <c r="D2901" s="28"/>
    </row>
    <row r="2902" spans="3:4">
      <c r="C2902" s="28"/>
      <c r="D2902" s="28"/>
    </row>
    <row r="2903" spans="3:4">
      <c r="C2903" s="28"/>
      <c r="D2903" s="28"/>
    </row>
    <row r="2904" spans="3:4">
      <c r="C2904" s="28"/>
      <c r="D2904" s="28"/>
    </row>
    <row r="2905" spans="3:4">
      <c r="C2905" s="28"/>
      <c r="D2905" s="28"/>
    </row>
    <row r="2906" spans="3:4">
      <c r="C2906" s="28"/>
      <c r="D2906" s="28"/>
    </row>
    <row r="2907" spans="3:4">
      <c r="C2907" s="28"/>
      <c r="D2907" s="28"/>
    </row>
    <row r="2908" spans="3:4">
      <c r="C2908" s="28"/>
      <c r="D2908" s="28"/>
    </row>
    <row r="2909" spans="3:4">
      <c r="C2909" s="28"/>
      <c r="D2909" s="28"/>
    </row>
    <row r="2910" spans="3:4">
      <c r="C2910" s="28"/>
      <c r="D2910" s="28"/>
    </row>
    <row r="2911" spans="3:4">
      <c r="C2911" s="28"/>
      <c r="D2911" s="28"/>
    </row>
    <row r="2912" spans="3:4">
      <c r="C2912" s="28"/>
      <c r="D2912" s="28"/>
    </row>
    <row r="2913" spans="3:4">
      <c r="C2913" s="28"/>
      <c r="D2913" s="28"/>
    </row>
    <row r="2914" spans="3:4">
      <c r="C2914" s="28"/>
      <c r="D2914" s="28"/>
    </row>
    <row r="2915" spans="3:4">
      <c r="C2915" s="28"/>
      <c r="D2915" s="28"/>
    </row>
    <row r="2916" spans="3:4">
      <c r="C2916" s="28"/>
      <c r="D2916" s="28"/>
    </row>
    <row r="2917" spans="3:4">
      <c r="C2917" s="28"/>
      <c r="D2917" s="28"/>
    </row>
    <row r="2918" spans="3:4">
      <c r="C2918" s="28"/>
      <c r="D2918" s="28"/>
    </row>
    <row r="2919" spans="3:4">
      <c r="C2919" s="28"/>
      <c r="D2919" s="28"/>
    </row>
    <row r="2920" spans="3:4">
      <c r="C2920" s="28"/>
      <c r="D2920" s="28"/>
    </row>
    <row r="2921" spans="3:4">
      <c r="C2921" s="28"/>
      <c r="D2921" s="28"/>
    </row>
    <row r="2922" spans="3:4">
      <c r="C2922" s="28"/>
      <c r="D2922" s="28"/>
    </row>
    <row r="2923" spans="3:4">
      <c r="C2923" s="28"/>
      <c r="D2923" s="28"/>
    </row>
    <row r="2924" spans="3:4">
      <c r="C2924" s="28"/>
      <c r="D2924" s="28"/>
    </row>
    <row r="2925" spans="3:4">
      <c r="C2925" s="28"/>
      <c r="D2925" s="28"/>
    </row>
    <row r="2926" spans="3:4">
      <c r="C2926" s="28"/>
      <c r="D2926" s="28"/>
    </row>
    <row r="2927" spans="3:4">
      <c r="C2927" s="28"/>
      <c r="D2927" s="28"/>
    </row>
    <row r="2928" spans="3:4">
      <c r="C2928" s="28"/>
      <c r="D2928" s="28"/>
    </row>
    <row r="2929" spans="3:4">
      <c r="C2929" s="28"/>
      <c r="D2929" s="28"/>
    </row>
    <row r="2930" spans="3:4">
      <c r="C2930" s="28"/>
      <c r="D2930" s="28"/>
    </row>
    <row r="2931" spans="3:4">
      <c r="C2931" s="28"/>
      <c r="D2931" s="28"/>
    </row>
    <row r="2932" spans="3:4">
      <c r="C2932" s="28"/>
      <c r="D2932" s="28"/>
    </row>
    <row r="2933" spans="3:4">
      <c r="C2933" s="28"/>
      <c r="D2933" s="28"/>
    </row>
    <row r="2934" spans="3:4">
      <c r="C2934" s="28"/>
      <c r="D2934" s="28"/>
    </row>
    <row r="2935" spans="3:4">
      <c r="C2935" s="28"/>
      <c r="D2935" s="28"/>
    </row>
    <row r="2936" spans="3:4">
      <c r="C2936" s="28"/>
      <c r="D2936" s="28"/>
    </row>
    <row r="2937" spans="3:4">
      <c r="C2937" s="28"/>
      <c r="D2937" s="28"/>
    </row>
    <row r="2938" spans="3:4">
      <c r="C2938" s="28"/>
      <c r="D2938" s="28"/>
    </row>
    <row r="2939" spans="3:4">
      <c r="C2939" s="28"/>
      <c r="D2939" s="28"/>
    </row>
    <row r="2940" spans="3:4">
      <c r="C2940" s="28"/>
      <c r="D2940" s="28"/>
    </row>
    <row r="2941" spans="3:4">
      <c r="C2941" s="28"/>
      <c r="D2941" s="28"/>
    </row>
    <row r="2942" spans="3:4">
      <c r="C2942" s="28"/>
      <c r="D2942" s="28"/>
    </row>
    <row r="2943" spans="3:4">
      <c r="C2943" s="28"/>
      <c r="D2943" s="28"/>
    </row>
    <row r="2944" spans="3:4">
      <c r="C2944" s="28"/>
      <c r="D2944" s="28"/>
    </row>
    <row r="2945" spans="3:4">
      <c r="C2945" s="28"/>
      <c r="D2945" s="28"/>
    </row>
    <row r="2946" spans="3:4">
      <c r="C2946" s="28"/>
      <c r="D2946" s="28"/>
    </row>
    <row r="2947" spans="3:4">
      <c r="C2947" s="28"/>
      <c r="D2947" s="28"/>
    </row>
    <row r="2948" spans="3:4">
      <c r="C2948" s="28"/>
      <c r="D2948" s="28"/>
    </row>
    <row r="2949" spans="3:4">
      <c r="C2949" s="28"/>
      <c r="D2949" s="28"/>
    </row>
    <row r="2950" spans="3:4">
      <c r="C2950" s="28"/>
      <c r="D2950" s="28"/>
    </row>
    <row r="2951" spans="3:4">
      <c r="C2951" s="28"/>
      <c r="D2951" s="28"/>
    </row>
    <row r="2952" spans="3:4">
      <c r="C2952" s="28"/>
      <c r="D2952" s="28"/>
    </row>
    <row r="2953" spans="3:4">
      <c r="C2953" s="28"/>
      <c r="D2953" s="28"/>
    </row>
    <row r="2954" spans="3:4">
      <c r="C2954" s="28"/>
      <c r="D2954" s="28"/>
    </row>
    <row r="2955" spans="3:4">
      <c r="C2955" s="28"/>
      <c r="D2955" s="28"/>
    </row>
    <row r="2956" spans="3:4">
      <c r="C2956" s="28"/>
      <c r="D2956" s="28"/>
    </row>
    <row r="2957" spans="3:4">
      <c r="C2957" s="28"/>
      <c r="D2957" s="28"/>
    </row>
    <row r="2958" spans="3:4">
      <c r="C2958" s="28"/>
      <c r="D2958" s="28"/>
    </row>
    <row r="2959" spans="3:4">
      <c r="C2959" s="28"/>
      <c r="D2959" s="28"/>
    </row>
    <row r="2960" spans="3:4">
      <c r="C2960" s="28"/>
      <c r="D2960" s="28"/>
    </row>
    <row r="2961" spans="3:4">
      <c r="C2961" s="28"/>
      <c r="D2961" s="28"/>
    </row>
    <row r="2962" spans="3:4">
      <c r="C2962" s="28"/>
      <c r="D2962" s="28"/>
    </row>
    <row r="2963" spans="3:4">
      <c r="C2963" s="28"/>
      <c r="D2963" s="28"/>
    </row>
    <row r="2964" spans="3:4">
      <c r="C2964" s="28"/>
      <c r="D2964" s="28"/>
    </row>
    <row r="2965" spans="3:4">
      <c r="C2965" s="28"/>
      <c r="D2965" s="28"/>
    </row>
    <row r="2966" spans="3:4">
      <c r="C2966" s="28"/>
      <c r="D2966" s="28"/>
    </row>
    <row r="2967" spans="3:4">
      <c r="C2967" s="28"/>
      <c r="D2967" s="28"/>
    </row>
    <row r="2968" spans="3:4">
      <c r="C2968" s="28"/>
      <c r="D2968" s="28"/>
    </row>
    <row r="2969" spans="3:4">
      <c r="C2969" s="28"/>
      <c r="D2969" s="28"/>
    </row>
    <row r="2970" spans="3:4">
      <c r="C2970" s="28"/>
      <c r="D2970" s="28"/>
    </row>
    <row r="2971" spans="3:4">
      <c r="C2971" s="28"/>
      <c r="D2971" s="28"/>
    </row>
    <row r="2972" spans="3:4">
      <c r="C2972" s="28"/>
      <c r="D2972" s="28"/>
    </row>
    <row r="2973" spans="3:4">
      <c r="C2973" s="28"/>
      <c r="D2973" s="28"/>
    </row>
    <row r="2974" spans="3:4">
      <c r="C2974" s="28"/>
      <c r="D2974" s="28"/>
    </row>
    <row r="2975" spans="3:4">
      <c r="C2975" s="28"/>
      <c r="D2975" s="28"/>
    </row>
    <row r="2976" spans="3:4">
      <c r="C2976" s="28"/>
      <c r="D2976" s="28"/>
    </row>
    <row r="2977" spans="3:4">
      <c r="C2977" s="28"/>
      <c r="D2977" s="28"/>
    </row>
    <row r="2978" spans="3:4">
      <c r="C2978" s="28"/>
      <c r="D2978" s="28"/>
    </row>
    <row r="2979" spans="3:4">
      <c r="C2979" s="28"/>
      <c r="D2979" s="28"/>
    </row>
    <row r="2980" spans="3:4">
      <c r="C2980" s="28"/>
      <c r="D2980" s="28"/>
    </row>
    <row r="2981" spans="3:4">
      <c r="C2981" s="28"/>
      <c r="D2981" s="28"/>
    </row>
    <row r="2982" spans="3:4">
      <c r="C2982" s="28"/>
      <c r="D2982" s="28"/>
    </row>
    <row r="2983" spans="3:4">
      <c r="C2983" s="28"/>
      <c r="D2983" s="28"/>
    </row>
    <row r="2984" spans="3:4">
      <c r="C2984" s="28"/>
      <c r="D2984" s="28"/>
    </row>
    <row r="2985" spans="3:4">
      <c r="C2985" s="28"/>
      <c r="D2985" s="28"/>
    </row>
    <row r="2986" spans="3:4">
      <c r="C2986" s="28"/>
      <c r="D2986" s="28"/>
    </row>
    <row r="2987" spans="3:4">
      <c r="C2987" s="28"/>
      <c r="D2987" s="28"/>
    </row>
    <row r="2988" spans="3:4">
      <c r="C2988" s="28"/>
      <c r="D2988" s="28"/>
    </row>
    <row r="2989" spans="3:4">
      <c r="C2989" s="28"/>
      <c r="D2989" s="28"/>
    </row>
    <row r="2990" spans="3:4">
      <c r="C2990" s="28"/>
      <c r="D2990" s="28"/>
    </row>
    <row r="2991" spans="3:4">
      <c r="C2991" s="28"/>
      <c r="D2991" s="28"/>
    </row>
    <row r="2992" spans="3:4">
      <c r="C2992" s="28"/>
      <c r="D2992" s="28"/>
    </row>
    <row r="2993" spans="3:4">
      <c r="C2993" s="28"/>
      <c r="D2993" s="28"/>
    </row>
    <row r="2994" spans="3:4">
      <c r="C2994" s="28"/>
      <c r="D2994" s="28"/>
    </row>
    <row r="2995" spans="3:4">
      <c r="C2995" s="28"/>
      <c r="D2995" s="28"/>
    </row>
    <row r="2996" spans="3:4">
      <c r="C2996" s="28"/>
      <c r="D2996" s="28"/>
    </row>
    <row r="2997" spans="3:4">
      <c r="C2997" s="28"/>
      <c r="D2997" s="28"/>
    </row>
    <row r="2998" spans="3:4">
      <c r="C2998" s="28"/>
      <c r="D2998" s="28"/>
    </row>
    <row r="2999" spans="3:4">
      <c r="C2999" s="28"/>
      <c r="D2999" s="28"/>
    </row>
    <row r="3000" spans="3:4">
      <c r="C3000" s="28"/>
      <c r="D3000" s="28"/>
    </row>
    <row r="3001" spans="3:4">
      <c r="C3001" s="28"/>
      <c r="D3001" s="28"/>
    </row>
    <row r="3002" spans="3:4">
      <c r="C3002" s="28"/>
      <c r="D3002" s="28"/>
    </row>
    <row r="3003" spans="3:4">
      <c r="C3003" s="28"/>
      <c r="D3003" s="28"/>
    </row>
    <row r="3004" spans="3:4">
      <c r="C3004" s="28"/>
      <c r="D3004" s="28"/>
    </row>
    <row r="3005" spans="3:4">
      <c r="C3005" s="28"/>
      <c r="D3005" s="28"/>
    </row>
    <row r="3006" spans="3:4">
      <c r="C3006" s="28"/>
      <c r="D3006" s="28"/>
    </row>
    <row r="3007" spans="3:4">
      <c r="C3007" s="28"/>
      <c r="D3007" s="28"/>
    </row>
    <row r="3008" spans="3:4">
      <c r="C3008" s="28"/>
      <c r="D3008" s="28"/>
    </row>
    <row r="3009" spans="3:4">
      <c r="C3009" s="28"/>
      <c r="D3009" s="28"/>
    </row>
    <row r="3010" spans="3:4">
      <c r="C3010" s="28"/>
      <c r="D3010" s="28"/>
    </row>
    <row r="3011" spans="3:4">
      <c r="C3011" s="28"/>
      <c r="D3011" s="28"/>
    </row>
    <row r="3012" spans="3:4">
      <c r="C3012" s="28"/>
      <c r="D3012" s="28"/>
    </row>
    <row r="3013" spans="3:4">
      <c r="C3013" s="28"/>
      <c r="D3013" s="28"/>
    </row>
    <row r="3014" spans="3:4">
      <c r="C3014" s="28"/>
      <c r="D3014" s="28"/>
    </row>
    <row r="3015" spans="3:4">
      <c r="C3015" s="28"/>
      <c r="D3015" s="28"/>
    </row>
    <row r="3016" spans="3:4">
      <c r="C3016" s="28"/>
      <c r="D3016" s="28"/>
    </row>
    <row r="3017" spans="3:4">
      <c r="C3017" s="28"/>
      <c r="D3017" s="28"/>
    </row>
    <row r="3018" spans="3:4">
      <c r="C3018" s="28"/>
      <c r="D3018" s="28"/>
    </row>
    <row r="3019" spans="3:4">
      <c r="C3019" s="28"/>
      <c r="D3019" s="28"/>
    </row>
    <row r="3020" spans="3:4">
      <c r="C3020" s="28"/>
      <c r="D3020" s="28"/>
    </row>
    <row r="3021" spans="3:4">
      <c r="C3021" s="28"/>
      <c r="D3021" s="28"/>
    </row>
    <row r="3022" spans="3:4">
      <c r="C3022" s="28"/>
      <c r="D3022" s="28"/>
    </row>
    <row r="3023" spans="3:4">
      <c r="C3023" s="28"/>
      <c r="D3023" s="28"/>
    </row>
    <row r="3024" spans="3:4">
      <c r="C3024" s="28"/>
      <c r="D3024" s="28"/>
    </row>
    <row r="3025" spans="3:4">
      <c r="C3025" s="28"/>
      <c r="D3025" s="28"/>
    </row>
    <row r="3026" spans="3:4">
      <c r="C3026" s="28"/>
      <c r="D3026" s="28"/>
    </row>
    <row r="3027" spans="3:4">
      <c r="C3027" s="28"/>
      <c r="D3027" s="28"/>
    </row>
    <row r="3028" spans="3:4">
      <c r="C3028" s="28"/>
      <c r="D3028" s="28"/>
    </row>
    <row r="3029" spans="3:4">
      <c r="C3029" s="28"/>
      <c r="D3029" s="28"/>
    </row>
    <row r="3030" spans="3:4">
      <c r="C3030" s="28"/>
      <c r="D3030" s="28"/>
    </row>
    <row r="3031" spans="3:4">
      <c r="C3031" s="28"/>
      <c r="D3031" s="28"/>
    </row>
    <row r="3032" spans="3:4">
      <c r="C3032" s="28"/>
      <c r="D3032" s="28"/>
    </row>
    <row r="3033" spans="3:4">
      <c r="C3033" s="28"/>
      <c r="D3033" s="28"/>
    </row>
    <row r="3034" spans="3:4">
      <c r="C3034" s="28"/>
      <c r="D3034" s="28"/>
    </row>
    <row r="3035" spans="3:4">
      <c r="C3035" s="28"/>
      <c r="D3035" s="28"/>
    </row>
    <row r="3036" spans="3:4">
      <c r="C3036" s="28"/>
      <c r="D3036" s="28"/>
    </row>
    <row r="3037" spans="3:4">
      <c r="C3037" s="28"/>
      <c r="D3037" s="28"/>
    </row>
    <row r="3038" spans="3:4">
      <c r="C3038" s="28"/>
      <c r="D3038" s="28"/>
    </row>
    <row r="3039" spans="3:4">
      <c r="C3039" s="28"/>
      <c r="D3039" s="28"/>
    </row>
    <row r="3040" spans="3:4">
      <c r="C3040" s="28"/>
      <c r="D3040" s="28"/>
    </row>
    <row r="3041" spans="3:4">
      <c r="C3041" s="28"/>
      <c r="D3041" s="28"/>
    </row>
    <row r="3042" spans="3:4">
      <c r="C3042" s="28"/>
      <c r="D3042" s="28"/>
    </row>
    <row r="3043" spans="3:4">
      <c r="C3043" s="28"/>
      <c r="D3043" s="28"/>
    </row>
    <row r="3044" spans="3:4">
      <c r="C3044" s="28"/>
      <c r="D3044" s="28"/>
    </row>
    <row r="3045" spans="3:4">
      <c r="C3045" s="28"/>
      <c r="D3045" s="28"/>
    </row>
    <row r="3046" spans="3:4">
      <c r="C3046" s="28"/>
      <c r="D3046" s="28"/>
    </row>
    <row r="3047" spans="3:4">
      <c r="C3047" s="28"/>
      <c r="D3047" s="28"/>
    </row>
    <row r="3048" spans="3:4">
      <c r="C3048" s="28"/>
      <c r="D3048" s="28"/>
    </row>
    <row r="3049" spans="3:4">
      <c r="C3049" s="28"/>
      <c r="D3049" s="28"/>
    </row>
    <row r="3050" spans="3:4">
      <c r="C3050" s="28"/>
      <c r="D3050" s="28"/>
    </row>
    <row r="3051" spans="3:4">
      <c r="C3051" s="28"/>
      <c r="D3051" s="28"/>
    </row>
    <row r="3052" spans="3:4">
      <c r="C3052" s="28"/>
      <c r="D3052" s="28"/>
    </row>
    <row r="3053" spans="3:4">
      <c r="C3053" s="28"/>
      <c r="D3053" s="28"/>
    </row>
    <row r="3054" spans="3:4">
      <c r="C3054" s="28"/>
      <c r="D3054" s="28"/>
    </row>
    <row r="3055" spans="3:4">
      <c r="C3055" s="28"/>
      <c r="D3055" s="28"/>
    </row>
    <row r="3056" spans="3:4">
      <c r="C3056" s="28"/>
      <c r="D3056" s="28"/>
    </row>
    <row r="3057" spans="3:4">
      <c r="C3057" s="28"/>
      <c r="D3057" s="28"/>
    </row>
    <row r="3058" spans="3:4">
      <c r="C3058" s="28"/>
      <c r="D3058" s="28"/>
    </row>
    <row r="3059" spans="3:4">
      <c r="C3059" s="28"/>
      <c r="D3059" s="28"/>
    </row>
    <row r="3060" spans="3:4">
      <c r="C3060" s="28"/>
      <c r="D3060" s="28"/>
    </row>
    <row r="3061" spans="3:4">
      <c r="C3061" s="28"/>
      <c r="D3061" s="28"/>
    </row>
    <row r="3062" spans="3:4">
      <c r="C3062" s="28"/>
      <c r="D3062" s="28"/>
    </row>
    <row r="3063" spans="3:4">
      <c r="C3063" s="28"/>
      <c r="D3063" s="28"/>
    </row>
    <row r="3064" spans="3:4">
      <c r="C3064" s="28"/>
      <c r="D3064" s="28"/>
    </row>
    <row r="3065" spans="3:4">
      <c r="C3065" s="28"/>
      <c r="D3065" s="28"/>
    </row>
    <row r="3066" spans="3:4">
      <c r="C3066" s="28"/>
      <c r="D3066" s="28"/>
    </row>
    <row r="3067" spans="3:4">
      <c r="C3067" s="28"/>
      <c r="D3067" s="28"/>
    </row>
    <row r="3068" spans="3:4">
      <c r="C3068" s="28"/>
      <c r="D3068" s="28"/>
    </row>
    <row r="3069" spans="3:4">
      <c r="C3069" s="28"/>
      <c r="D3069" s="28"/>
    </row>
    <row r="3070" spans="3:4">
      <c r="C3070" s="28"/>
      <c r="D3070" s="28"/>
    </row>
    <row r="3071" spans="3:4">
      <c r="C3071" s="28"/>
      <c r="D3071" s="28"/>
    </row>
    <row r="3072" spans="3:4">
      <c r="C3072" s="28"/>
      <c r="D3072" s="28"/>
    </row>
    <row r="3073" spans="3:4">
      <c r="C3073" s="28"/>
      <c r="D3073" s="28"/>
    </row>
    <row r="3074" spans="3:4">
      <c r="C3074" s="28"/>
      <c r="D3074" s="28"/>
    </row>
    <row r="3075" spans="3:4">
      <c r="C3075" s="28"/>
      <c r="D3075" s="28"/>
    </row>
    <row r="3076" spans="3:4">
      <c r="C3076" s="28"/>
      <c r="D3076" s="28"/>
    </row>
    <row r="3077" spans="3:4">
      <c r="C3077" s="28"/>
      <c r="D3077" s="28"/>
    </row>
    <row r="3078" spans="3:4">
      <c r="C3078" s="28"/>
      <c r="D3078" s="28"/>
    </row>
    <row r="3079" spans="3:4">
      <c r="C3079" s="28"/>
      <c r="D3079" s="28"/>
    </row>
    <row r="3080" spans="3:4">
      <c r="C3080" s="28"/>
      <c r="D3080" s="28"/>
    </row>
    <row r="3081" spans="3:4">
      <c r="C3081" s="28"/>
      <c r="D3081" s="28"/>
    </row>
    <row r="3082" spans="3:4">
      <c r="C3082" s="28"/>
      <c r="D3082" s="28"/>
    </row>
    <row r="3083" spans="3:4">
      <c r="C3083" s="28"/>
      <c r="D3083" s="28"/>
    </row>
    <row r="3084" spans="3:4">
      <c r="C3084" s="28"/>
      <c r="D3084" s="28"/>
    </row>
    <row r="3085" spans="3:4">
      <c r="C3085" s="28"/>
      <c r="D3085" s="28"/>
    </row>
    <row r="3086" spans="3:4">
      <c r="C3086" s="28"/>
      <c r="D3086" s="28"/>
    </row>
    <row r="3087" spans="3:4">
      <c r="C3087" s="28"/>
      <c r="D3087" s="28"/>
    </row>
    <row r="3088" spans="3:4">
      <c r="C3088" s="28"/>
      <c r="D3088" s="28"/>
    </row>
    <row r="3089" spans="3:4">
      <c r="C3089" s="28"/>
      <c r="D3089" s="28"/>
    </row>
    <row r="3090" spans="3:4">
      <c r="C3090" s="28"/>
      <c r="D3090" s="28"/>
    </row>
    <row r="3091" spans="3:4">
      <c r="C3091" s="28"/>
      <c r="D3091" s="28"/>
    </row>
    <row r="3092" spans="3:4">
      <c r="C3092" s="28"/>
      <c r="D3092" s="28"/>
    </row>
    <row r="3093" spans="3:4">
      <c r="C3093" s="28"/>
      <c r="D3093" s="28"/>
    </row>
    <row r="3094" spans="3:4">
      <c r="C3094" s="28"/>
      <c r="D3094" s="28"/>
    </row>
    <row r="3095" spans="3:4">
      <c r="C3095" s="28"/>
      <c r="D3095" s="28"/>
    </row>
    <row r="3096" spans="3:4">
      <c r="C3096" s="28"/>
      <c r="D3096" s="28"/>
    </row>
    <row r="3097" spans="3:4">
      <c r="C3097" s="28"/>
      <c r="D3097" s="28"/>
    </row>
    <row r="3098" spans="3:4">
      <c r="C3098" s="28"/>
      <c r="D3098" s="28"/>
    </row>
    <row r="3099" spans="3:4">
      <c r="C3099" s="28"/>
      <c r="D3099" s="28"/>
    </row>
    <row r="3100" spans="3:4">
      <c r="C3100" s="28"/>
      <c r="D3100" s="28"/>
    </row>
    <row r="3101" spans="3:4">
      <c r="C3101" s="28"/>
      <c r="D3101" s="28"/>
    </row>
    <row r="3102" spans="3:4">
      <c r="C3102" s="28"/>
      <c r="D3102" s="28"/>
    </row>
    <row r="3103" spans="3:4">
      <c r="C3103" s="28"/>
      <c r="D3103" s="28"/>
    </row>
    <row r="3104" spans="3:4">
      <c r="C3104" s="28"/>
      <c r="D3104" s="28"/>
    </row>
    <row r="3105" spans="3:4">
      <c r="C3105" s="28"/>
      <c r="D3105" s="28"/>
    </row>
    <row r="3106" spans="3:4">
      <c r="C3106" s="28"/>
      <c r="D3106" s="28"/>
    </row>
    <row r="3107" spans="3:4">
      <c r="C3107" s="28"/>
      <c r="D3107" s="28"/>
    </row>
    <row r="3108" spans="3:4">
      <c r="C3108" s="28"/>
      <c r="D3108" s="28"/>
    </row>
    <row r="3109" spans="3:4">
      <c r="C3109" s="28"/>
      <c r="D3109" s="28"/>
    </row>
    <row r="3110" spans="3:4">
      <c r="C3110" s="28"/>
      <c r="D3110" s="28"/>
    </row>
    <row r="3111" spans="3:4">
      <c r="C3111" s="28"/>
      <c r="D3111" s="28"/>
    </row>
    <row r="3112" spans="3:4">
      <c r="C3112" s="28"/>
      <c r="D3112" s="28"/>
    </row>
    <row r="3113" spans="3:4">
      <c r="C3113" s="28"/>
      <c r="D3113" s="28"/>
    </row>
    <row r="3114" spans="3:4">
      <c r="C3114" s="28"/>
      <c r="D3114" s="28"/>
    </row>
    <row r="3115" spans="3:4">
      <c r="C3115" s="28"/>
      <c r="D3115" s="28"/>
    </row>
    <row r="3116" spans="3:4">
      <c r="C3116" s="28"/>
      <c r="D3116" s="28"/>
    </row>
    <row r="3117" spans="3:4">
      <c r="C3117" s="28"/>
      <c r="D3117" s="28"/>
    </row>
    <row r="3118" spans="3:4">
      <c r="C3118" s="28"/>
      <c r="D3118" s="28"/>
    </row>
    <row r="3119" spans="3:4">
      <c r="C3119" s="28"/>
      <c r="D3119" s="28"/>
    </row>
    <row r="3120" spans="3:4">
      <c r="C3120" s="28"/>
      <c r="D3120" s="28"/>
    </row>
    <row r="3121" spans="3:4">
      <c r="C3121" s="28"/>
      <c r="D3121" s="28"/>
    </row>
    <row r="3122" spans="3:4">
      <c r="C3122" s="28"/>
      <c r="D3122" s="28"/>
    </row>
    <row r="3123" spans="3:4">
      <c r="C3123" s="28"/>
      <c r="D3123" s="28"/>
    </row>
    <row r="3124" spans="3:4">
      <c r="C3124" s="28"/>
      <c r="D3124" s="28"/>
    </row>
    <row r="3125" spans="3:4">
      <c r="C3125" s="28"/>
      <c r="D3125" s="28"/>
    </row>
    <row r="3126" spans="3:4">
      <c r="C3126" s="28"/>
      <c r="D3126" s="28"/>
    </row>
    <row r="3127" spans="3:4">
      <c r="C3127" s="28"/>
      <c r="D3127" s="28"/>
    </row>
    <row r="3128" spans="3:4">
      <c r="C3128" s="28"/>
      <c r="D3128" s="28"/>
    </row>
    <row r="3129" spans="3:4">
      <c r="C3129" s="28"/>
      <c r="D3129" s="28"/>
    </row>
    <row r="3130" spans="3:4">
      <c r="C3130" s="28"/>
      <c r="D3130" s="28"/>
    </row>
    <row r="3131" spans="3:4">
      <c r="C3131" s="28"/>
      <c r="D3131" s="28"/>
    </row>
    <row r="3132" spans="3:4">
      <c r="C3132" s="28"/>
      <c r="D3132" s="28"/>
    </row>
    <row r="3133" spans="3:4">
      <c r="C3133" s="28"/>
      <c r="D3133" s="28"/>
    </row>
    <row r="3134" spans="3:4">
      <c r="C3134" s="28"/>
      <c r="D3134" s="28"/>
    </row>
    <row r="3135" spans="3:4">
      <c r="C3135" s="28"/>
      <c r="D3135" s="28"/>
    </row>
    <row r="3136" spans="3:4">
      <c r="C3136" s="28"/>
      <c r="D3136" s="28"/>
    </row>
    <row r="3137" spans="3:4">
      <c r="C3137" s="28"/>
      <c r="D3137" s="28"/>
    </row>
    <row r="3138" spans="3:4">
      <c r="C3138" s="28"/>
      <c r="D3138" s="28"/>
    </row>
    <row r="3139" spans="3:4">
      <c r="C3139" s="28"/>
      <c r="D3139" s="28"/>
    </row>
    <row r="3140" spans="3:4">
      <c r="C3140" s="28"/>
      <c r="D3140" s="28"/>
    </row>
    <row r="3141" spans="3:4">
      <c r="C3141" s="28"/>
      <c r="D3141" s="28"/>
    </row>
    <row r="3142" spans="3:4">
      <c r="C3142" s="28"/>
      <c r="D3142" s="28"/>
    </row>
    <row r="3143" spans="3:4">
      <c r="C3143" s="28"/>
      <c r="D3143" s="28"/>
    </row>
    <row r="3144" spans="3:4">
      <c r="C3144" s="28"/>
      <c r="D3144" s="28"/>
    </row>
    <row r="3145" spans="3:4">
      <c r="C3145" s="28"/>
      <c r="D3145" s="28"/>
    </row>
    <row r="3146" spans="3:4">
      <c r="C3146" s="28"/>
      <c r="D3146" s="28"/>
    </row>
    <row r="3147" spans="3:4">
      <c r="C3147" s="28"/>
      <c r="D3147" s="28"/>
    </row>
    <row r="3148" spans="3:4">
      <c r="C3148" s="28"/>
      <c r="D3148" s="28"/>
    </row>
    <row r="3149" spans="3:4">
      <c r="C3149" s="28"/>
      <c r="D3149" s="28"/>
    </row>
    <row r="3150" spans="3:4">
      <c r="C3150" s="28"/>
      <c r="D3150" s="28"/>
    </row>
    <row r="3151" spans="3:4">
      <c r="C3151" s="28"/>
      <c r="D3151" s="28"/>
    </row>
    <row r="3152" spans="3:4">
      <c r="C3152" s="28"/>
      <c r="D3152" s="28"/>
    </row>
    <row r="3153" spans="3:4">
      <c r="C3153" s="28"/>
      <c r="D3153" s="28"/>
    </row>
    <row r="3154" spans="3:4">
      <c r="C3154" s="28"/>
      <c r="D3154" s="28"/>
    </row>
    <row r="3155" spans="3:4">
      <c r="C3155" s="28"/>
      <c r="D3155" s="28"/>
    </row>
    <row r="3156" spans="3:4">
      <c r="C3156" s="28"/>
      <c r="D3156" s="28"/>
    </row>
    <row r="3157" spans="3:4">
      <c r="C3157" s="28"/>
      <c r="D3157" s="28"/>
    </row>
    <row r="3158" spans="3:4">
      <c r="C3158" s="28"/>
      <c r="D3158" s="28"/>
    </row>
    <row r="3159" spans="3:4">
      <c r="C3159" s="28"/>
      <c r="D3159" s="28"/>
    </row>
    <row r="3160" spans="3:4">
      <c r="C3160" s="28"/>
      <c r="D3160" s="28"/>
    </row>
    <row r="3161" spans="3:4">
      <c r="C3161" s="28"/>
      <c r="D3161" s="28"/>
    </row>
    <row r="3162" spans="3:4">
      <c r="C3162" s="28"/>
      <c r="D3162" s="28"/>
    </row>
    <row r="3163" spans="3:4">
      <c r="C3163" s="28"/>
      <c r="D3163" s="28"/>
    </row>
    <row r="3164" spans="3:4">
      <c r="C3164" s="28"/>
      <c r="D3164" s="28"/>
    </row>
    <row r="3165" spans="3:4">
      <c r="C3165" s="28"/>
      <c r="D3165" s="28"/>
    </row>
    <row r="3166" spans="3:4">
      <c r="C3166" s="28"/>
      <c r="D3166" s="28"/>
    </row>
    <row r="3167" spans="3:4">
      <c r="C3167" s="28"/>
      <c r="D3167" s="28"/>
    </row>
    <row r="3168" spans="3:4">
      <c r="C3168" s="28"/>
      <c r="D3168" s="28"/>
    </row>
    <row r="3169" spans="3:4">
      <c r="C3169" s="28"/>
      <c r="D3169" s="28"/>
    </row>
    <row r="3170" spans="3:4">
      <c r="C3170" s="28"/>
      <c r="D3170" s="28"/>
    </row>
    <row r="3171" spans="3:4">
      <c r="C3171" s="28"/>
      <c r="D3171" s="28"/>
    </row>
    <row r="3172" spans="3:4">
      <c r="C3172" s="28"/>
      <c r="D3172" s="28"/>
    </row>
    <row r="3173" spans="3:4">
      <c r="C3173" s="28"/>
      <c r="D3173" s="28"/>
    </row>
    <row r="3174" spans="3:4">
      <c r="C3174" s="28"/>
      <c r="D3174" s="28"/>
    </row>
    <row r="3175" spans="3:4">
      <c r="C3175" s="28"/>
      <c r="D3175" s="28"/>
    </row>
    <row r="3176" spans="3:4">
      <c r="C3176" s="28"/>
      <c r="D3176" s="28"/>
    </row>
    <row r="3177" spans="3:4">
      <c r="C3177" s="28"/>
      <c r="D3177" s="28"/>
    </row>
    <row r="3178" spans="3:4">
      <c r="C3178" s="28"/>
      <c r="D3178" s="28"/>
    </row>
    <row r="3179" spans="3:4">
      <c r="C3179" s="28"/>
      <c r="D3179" s="28"/>
    </row>
    <row r="3180" spans="3:4">
      <c r="C3180" s="28"/>
      <c r="D3180" s="28"/>
    </row>
    <row r="3181" spans="3:4">
      <c r="C3181" s="28"/>
      <c r="D3181" s="28"/>
    </row>
    <row r="3182" spans="3:4">
      <c r="C3182" s="28"/>
      <c r="D3182" s="28"/>
    </row>
    <row r="3183" spans="3:4">
      <c r="C3183" s="28"/>
      <c r="D3183" s="28"/>
    </row>
    <row r="3184" spans="3:4">
      <c r="C3184" s="28"/>
      <c r="D3184" s="28"/>
    </row>
    <row r="3185" spans="3:4">
      <c r="C3185" s="28"/>
      <c r="D3185" s="28"/>
    </row>
    <row r="3186" spans="3:4">
      <c r="C3186" s="28"/>
      <c r="D3186" s="28"/>
    </row>
    <row r="3187" spans="3:4">
      <c r="C3187" s="28"/>
      <c r="D3187" s="28"/>
    </row>
    <row r="3188" spans="3:4">
      <c r="C3188" s="28"/>
      <c r="D3188" s="28"/>
    </row>
    <row r="3189" spans="3:4">
      <c r="C3189" s="28"/>
      <c r="D3189" s="28"/>
    </row>
    <row r="3190" spans="3:4">
      <c r="C3190" s="28"/>
      <c r="D3190" s="28"/>
    </row>
    <row r="3191" spans="3:4">
      <c r="C3191" s="28"/>
      <c r="D3191" s="28"/>
    </row>
    <row r="3192" spans="3:4">
      <c r="C3192" s="28"/>
      <c r="D3192" s="28"/>
    </row>
    <row r="3193" spans="3:4">
      <c r="C3193" s="28"/>
      <c r="D3193" s="28"/>
    </row>
    <row r="3194" spans="3:4">
      <c r="C3194" s="28"/>
      <c r="D3194" s="28"/>
    </row>
    <row r="3195" spans="3:4">
      <c r="C3195" s="28"/>
      <c r="D3195" s="28"/>
    </row>
    <row r="3196" spans="3:4">
      <c r="C3196" s="28"/>
      <c r="D3196" s="28"/>
    </row>
    <row r="3197" spans="3:4">
      <c r="C3197" s="28"/>
      <c r="D3197" s="28"/>
    </row>
    <row r="3198" spans="3:4">
      <c r="C3198" s="28"/>
      <c r="D3198" s="28"/>
    </row>
    <row r="3199" spans="3:4">
      <c r="C3199" s="28"/>
      <c r="D3199" s="28"/>
    </row>
    <row r="3200" spans="3:4">
      <c r="C3200" s="28"/>
      <c r="D3200" s="28"/>
    </row>
    <row r="3201" spans="3:4">
      <c r="C3201" s="28"/>
      <c r="D3201" s="28"/>
    </row>
    <row r="3202" spans="3:4">
      <c r="C3202" s="28"/>
      <c r="D3202" s="28"/>
    </row>
    <row r="3203" spans="3:4">
      <c r="C3203" s="28"/>
      <c r="D3203" s="28"/>
    </row>
    <row r="3204" spans="3:4">
      <c r="C3204" s="28"/>
      <c r="D3204" s="28"/>
    </row>
    <row r="3205" spans="3:4">
      <c r="C3205" s="28"/>
      <c r="D3205" s="28"/>
    </row>
    <row r="3206" spans="3:4">
      <c r="C3206" s="28"/>
      <c r="D3206" s="28"/>
    </row>
    <row r="3207" spans="3:4">
      <c r="C3207" s="28"/>
      <c r="D3207" s="28"/>
    </row>
    <row r="3208" spans="3:4">
      <c r="C3208" s="28"/>
      <c r="D3208" s="28"/>
    </row>
    <row r="3209" spans="3:4">
      <c r="C3209" s="28"/>
      <c r="D3209" s="28"/>
    </row>
    <row r="3210" spans="3:4">
      <c r="C3210" s="28"/>
      <c r="D3210" s="28"/>
    </row>
    <row r="3211" spans="3:4">
      <c r="C3211" s="28"/>
      <c r="D3211" s="28"/>
    </row>
    <row r="3212" spans="3:4">
      <c r="C3212" s="28"/>
      <c r="D3212" s="28"/>
    </row>
    <row r="3213" spans="3:4">
      <c r="C3213" s="28"/>
      <c r="D3213" s="28"/>
    </row>
    <row r="3214" spans="3:4">
      <c r="C3214" s="28"/>
      <c r="D3214" s="28"/>
    </row>
    <row r="3215" spans="3:4">
      <c r="C3215" s="28"/>
      <c r="D3215" s="28"/>
    </row>
    <row r="3216" spans="3:4">
      <c r="C3216" s="28"/>
      <c r="D3216" s="28"/>
    </row>
    <row r="3217" spans="3:4">
      <c r="C3217" s="28"/>
      <c r="D3217" s="28"/>
    </row>
    <row r="3218" spans="3:4">
      <c r="C3218" s="28"/>
      <c r="D3218" s="28"/>
    </row>
    <row r="3219" spans="3:4">
      <c r="C3219" s="28"/>
      <c r="D3219" s="28"/>
    </row>
    <row r="3220" spans="3:4">
      <c r="C3220" s="28"/>
      <c r="D3220" s="28"/>
    </row>
    <row r="3221" spans="3:4">
      <c r="C3221" s="28"/>
      <c r="D3221" s="28"/>
    </row>
    <row r="3222" spans="3:4">
      <c r="C3222" s="28"/>
      <c r="D3222" s="28"/>
    </row>
    <row r="3223" spans="3:4">
      <c r="C3223" s="28"/>
      <c r="D3223" s="28"/>
    </row>
    <row r="3224" spans="3:4">
      <c r="C3224" s="28"/>
      <c r="D3224" s="28"/>
    </row>
    <row r="3225" spans="3:4">
      <c r="C3225" s="28"/>
      <c r="D3225" s="28"/>
    </row>
    <row r="3226" spans="3:4">
      <c r="C3226" s="28"/>
      <c r="D3226" s="28"/>
    </row>
    <row r="3227" spans="3:4">
      <c r="C3227" s="28"/>
      <c r="D3227" s="28"/>
    </row>
    <row r="3228" spans="3:4">
      <c r="C3228" s="28"/>
      <c r="D3228" s="28"/>
    </row>
    <row r="3229" spans="3:4">
      <c r="C3229" s="28"/>
      <c r="D3229" s="28"/>
    </row>
    <row r="3230" spans="3:4">
      <c r="C3230" s="28"/>
      <c r="D3230" s="28"/>
    </row>
    <row r="3231" spans="3:4">
      <c r="C3231" s="28"/>
      <c r="D3231" s="28"/>
    </row>
    <row r="3232" spans="3:4">
      <c r="C3232" s="28"/>
      <c r="D3232" s="28"/>
    </row>
    <row r="3233" spans="3:4">
      <c r="C3233" s="28"/>
      <c r="D3233" s="28"/>
    </row>
    <row r="3234" spans="3:4">
      <c r="C3234" s="28"/>
      <c r="D3234" s="28"/>
    </row>
    <row r="3235" spans="3:4">
      <c r="C3235" s="28"/>
      <c r="D3235" s="28"/>
    </row>
    <row r="3236" spans="3:4">
      <c r="C3236" s="28"/>
      <c r="D3236" s="28"/>
    </row>
    <row r="3237" spans="3:4">
      <c r="C3237" s="28"/>
      <c r="D3237" s="28"/>
    </row>
    <row r="3238" spans="3:4">
      <c r="C3238" s="28"/>
      <c r="D3238" s="28"/>
    </row>
    <row r="3239" spans="3:4">
      <c r="C3239" s="28"/>
      <c r="D3239" s="28"/>
    </row>
    <row r="3240" spans="3:4">
      <c r="C3240" s="28"/>
      <c r="D3240" s="28"/>
    </row>
    <row r="3241" spans="3:4">
      <c r="C3241" s="28"/>
      <c r="D3241" s="28"/>
    </row>
    <row r="3242" spans="3:4">
      <c r="C3242" s="28"/>
      <c r="D3242" s="28"/>
    </row>
    <row r="3243" spans="3:4">
      <c r="C3243" s="28"/>
      <c r="D3243" s="28"/>
    </row>
    <row r="3244" spans="3:4">
      <c r="C3244" s="28"/>
      <c r="D3244" s="28"/>
    </row>
    <row r="3245" spans="3:4">
      <c r="C3245" s="28"/>
      <c r="D3245" s="28"/>
    </row>
    <row r="3246" spans="3:4">
      <c r="C3246" s="28"/>
      <c r="D3246" s="28"/>
    </row>
    <row r="3247" spans="3:4">
      <c r="C3247" s="28"/>
      <c r="D3247" s="28"/>
    </row>
    <row r="3248" spans="3:4">
      <c r="C3248" s="28"/>
      <c r="D3248" s="28"/>
    </row>
    <row r="3249" spans="3:4">
      <c r="C3249" s="28"/>
      <c r="D3249" s="28"/>
    </row>
    <row r="3250" spans="3:4">
      <c r="C3250" s="28"/>
      <c r="D3250" s="28"/>
    </row>
    <row r="3251" spans="3:4">
      <c r="C3251" s="28"/>
      <c r="D3251" s="28"/>
    </row>
    <row r="3252" spans="3:4">
      <c r="C3252" s="28"/>
      <c r="D3252" s="28"/>
    </row>
    <row r="3253" spans="3:4">
      <c r="C3253" s="28"/>
      <c r="D3253" s="28"/>
    </row>
    <row r="3254" spans="3:4">
      <c r="C3254" s="28"/>
      <c r="D3254" s="28"/>
    </row>
    <row r="3255" spans="3:4">
      <c r="C3255" s="28"/>
      <c r="D3255" s="28"/>
    </row>
    <row r="3256" spans="3:4">
      <c r="C3256" s="28"/>
      <c r="D3256" s="28"/>
    </row>
    <row r="3257" spans="3:4">
      <c r="C3257" s="28"/>
      <c r="D3257" s="28"/>
    </row>
    <row r="3258" spans="3:4">
      <c r="C3258" s="28"/>
      <c r="D3258" s="28"/>
    </row>
    <row r="3259" spans="3:4">
      <c r="C3259" s="28"/>
      <c r="D3259" s="28"/>
    </row>
    <row r="3260" spans="3:4">
      <c r="C3260" s="28"/>
      <c r="D3260" s="28"/>
    </row>
    <row r="3261" spans="3:4">
      <c r="C3261" s="28"/>
      <c r="D3261" s="28"/>
    </row>
    <row r="3262" spans="3:4">
      <c r="C3262" s="28"/>
      <c r="D3262" s="28"/>
    </row>
    <row r="3263" spans="3:4">
      <c r="C3263" s="28"/>
      <c r="D3263" s="28"/>
    </row>
    <row r="3264" spans="3:4">
      <c r="C3264" s="28"/>
      <c r="D3264" s="28"/>
    </row>
    <row r="3265" spans="3:4">
      <c r="C3265" s="28"/>
      <c r="D3265" s="28"/>
    </row>
    <row r="3266" spans="3:4">
      <c r="C3266" s="28"/>
      <c r="D3266" s="28"/>
    </row>
    <row r="3267" spans="3:4">
      <c r="C3267" s="28"/>
      <c r="D3267" s="28"/>
    </row>
    <row r="3268" spans="3:4">
      <c r="C3268" s="28"/>
      <c r="D3268" s="28"/>
    </row>
    <row r="3269" spans="3:4">
      <c r="C3269" s="28"/>
      <c r="D3269" s="28"/>
    </row>
    <row r="3270" spans="3:4">
      <c r="C3270" s="28"/>
      <c r="D3270" s="28"/>
    </row>
    <row r="3271" spans="3:4">
      <c r="C3271" s="28"/>
      <c r="D3271" s="28"/>
    </row>
    <row r="3272" spans="3:4">
      <c r="C3272" s="28"/>
      <c r="D3272" s="28"/>
    </row>
    <row r="3273" spans="3:4">
      <c r="C3273" s="28"/>
      <c r="D3273" s="28"/>
    </row>
    <row r="3274" spans="3:4">
      <c r="C3274" s="28"/>
      <c r="D3274" s="28"/>
    </row>
    <row r="3275" spans="3:4">
      <c r="C3275" s="28"/>
      <c r="D3275" s="28"/>
    </row>
    <row r="3276" spans="3:4">
      <c r="C3276" s="28"/>
      <c r="D3276" s="28"/>
    </row>
    <row r="3277" spans="3:4">
      <c r="C3277" s="28"/>
      <c r="D3277" s="28"/>
    </row>
    <row r="3278" spans="3:4">
      <c r="C3278" s="28"/>
      <c r="D3278" s="28"/>
    </row>
    <row r="3279" spans="3:4">
      <c r="C3279" s="28"/>
      <c r="D3279" s="28"/>
    </row>
    <row r="3280" spans="3:4">
      <c r="C3280" s="28"/>
      <c r="D3280" s="28"/>
    </row>
    <row r="3281" spans="3:4">
      <c r="C3281" s="28"/>
      <c r="D3281" s="28"/>
    </row>
    <row r="3282" spans="3:4">
      <c r="C3282" s="28"/>
      <c r="D3282" s="28"/>
    </row>
    <row r="3283" spans="3:4">
      <c r="C3283" s="28"/>
      <c r="D3283" s="28"/>
    </row>
    <row r="3284" spans="3:4">
      <c r="C3284" s="28"/>
      <c r="D3284" s="28"/>
    </row>
    <row r="3285" spans="3:4">
      <c r="C3285" s="28"/>
      <c r="D3285" s="28"/>
    </row>
    <row r="3286" spans="3:4">
      <c r="C3286" s="28"/>
      <c r="D3286" s="28"/>
    </row>
    <row r="3287" spans="3:4">
      <c r="C3287" s="28"/>
      <c r="D3287" s="28"/>
    </row>
    <row r="3288" spans="3:4">
      <c r="C3288" s="28"/>
      <c r="D3288" s="28"/>
    </row>
    <row r="3289" spans="3:4">
      <c r="C3289" s="28"/>
      <c r="D3289" s="28"/>
    </row>
    <row r="3290" spans="3:4">
      <c r="C3290" s="28"/>
      <c r="D3290" s="28"/>
    </row>
    <row r="3291" spans="3:4">
      <c r="C3291" s="28"/>
      <c r="D3291" s="28"/>
    </row>
    <row r="3292" spans="3:4">
      <c r="C3292" s="28"/>
      <c r="D3292" s="28"/>
    </row>
    <row r="3293" spans="3:4">
      <c r="C3293" s="28"/>
      <c r="D3293" s="28"/>
    </row>
    <row r="3294" spans="3:4">
      <c r="C3294" s="28"/>
      <c r="D3294" s="28"/>
    </row>
    <row r="3295" spans="3:4">
      <c r="C3295" s="28"/>
      <c r="D3295" s="28"/>
    </row>
    <row r="3296" spans="3:4">
      <c r="C3296" s="28"/>
      <c r="D3296" s="28"/>
    </row>
    <row r="3297" spans="3:4">
      <c r="C3297" s="28"/>
      <c r="D3297" s="28"/>
    </row>
    <row r="3298" spans="3:4">
      <c r="C3298" s="28"/>
      <c r="D3298" s="28"/>
    </row>
    <row r="3299" spans="3:4">
      <c r="C3299" s="28"/>
      <c r="D3299" s="28"/>
    </row>
    <row r="3300" spans="3:4">
      <c r="C3300" s="28"/>
      <c r="D3300" s="28"/>
    </row>
    <row r="3301" spans="3:4">
      <c r="C3301" s="28"/>
      <c r="D3301" s="28"/>
    </row>
    <row r="3302" spans="3:4">
      <c r="C3302" s="28"/>
      <c r="D3302" s="28"/>
    </row>
    <row r="3303" spans="3:4">
      <c r="C3303" s="28"/>
      <c r="D3303" s="28"/>
    </row>
    <row r="3304" spans="3:4">
      <c r="C3304" s="28"/>
      <c r="D3304" s="28"/>
    </row>
    <row r="3305" spans="3:4">
      <c r="C3305" s="28"/>
      <c r="D3305" s="28"/>
    </row>
    <row r="3306" spans="3:4">
      <c r="C3306" s="28"/>
      <c r="D3306" s="28"/>
    </row>
    <row r="3307" spans="3:4">
      <c r="C3307" s="28"/>
      <c r="D3307" s="28"/>
    </row>
    <row r="3308" spans="3:4">
      <c r="C3308" s="28"/>
      <c r="D3308" s="28"/>
    </row>
    <row r="3309" spans="3:4">
      <c r="C3309" s="28"/>
      <c r="D3309" s="28"/>
    </row>
    <row r="3310" spans="3:4">
      <c r="C3310" s="28"/>
      <c r="D3310" s="28"/>
    </row>
    <row r="3311" spans="3:4">
      <c r="C3311" s="28"/>
      <c r="D3311" s="28"/>
    </row>
    <row r="3312" spans="3:4">
      <c r="C3312" s="28"/>
      <c r="D3312" s="28"/>
    </row>
    <row r="3313" spans="3:4">
      <c r="C3313" s="28"/>
      <c r="D3313" s="28"/>
    </row>
    <row r="3314" spans="3:4">
      <c r="C3314" s="28"/>
      <c r="D3314" s="28"/>
    </row>
    <row r="3315" spans="3:4">
      <c r="C3315" s="28"/>
      <c r="D3315" s="28"/>
    </row>
    <row r="3316" spans="3:4">
      <c r="C3316" s="28"/>
      <c r="D3316" s="28"/>
    </row>
    <row r="3317" spans="3:4">
      <c r="C3317" s="28"/>
      <c r="D3317" s="28"/>
    </row>
    <row r="3318" spans="3:4">
      <c r="C3318" s="28"/>
      <c r="D3318" s="28"/>
    </row>
    <row r="3319" spans="3:4">
      <c r="C3319" s="28"/>
      <c r="D3319" s="28"/>
    </row>
    <row r="3320" spans="3:4">
      <c r="C3320" s="28"/>
      <c r="D3320" s="28"/>
    </row>
    <row r="3321" spans="3:4">
      <c r="C3321" s="28"/>
      <c r="D3321" s="28"/>
    </row>
    <row r="3322" spans="3:4">
      <c r="C3322" s="28"/>
      <c r="D3322" s="28"/>
    </row>
    <row r="3323" spans="3:4">
      <c r="C3323" s="28"/>
      <c r="D3323" s="28"/>
    </row>
    <row r="3324" spans="3:4">
      <c r="C3324" s="28"/>
      <c r="D3324" s="28"/>
    </row>
    <row r="3325" spans="3:4">
      <c r="C3325" s="28"/>
      <c r="D3325" s="28"/>
    </row>
    <row r="3326" spans="3:4">
      <c r="C3326" s="28"/>
      <c r="D3326" s="28"/>
    </row>
    <row r="3327" spans="3:4">
      <c r="C3327" s="28"/>
      <c r="D3327" s="28"/>
    </row>
    <row r="3328" spans="3:4">
      <c r="C3328" s="28"/>
      <c r="D3328" s="28"/>
    </row>
    <row r="3329" spans="3:4">
      <c r="C3329" s="28"/>
      <c r="D3329" s="28"/>
    </row>
    <row r="3330" spans="3:4">
      <c r="C3330" s="28"/>
      <c r="D3330" s="28"/>
    </row>
    <row r="3331" spans="3:4">
      <c r="C3331" s="28"/>
      <c r="D3331" s="28"/>
    </row>
    <row r="3332" spans="3:4">
      <c r="C3332" s="28"/>
      <c r="D3332" s="28"/>
    </row>
    <row r="3333" spans="3:4">
      <c r="C3333" s="28"/>
      <c r="D3333" s="28"/>
    </row>
    <row r="3334" spans="3:4">
      <c r="C3334" s="28"/>
      <c r="D3334" s="28"/>
    </row>
    <row r="3335" spans="3:4">
      <c r="C3335" s="28"/>
      <c r="D3335" s="28"/>
    </row>
    <row r="3336" spans="3:4">
      <c r="C3336" s="28"/>
      <c r="D3336" s="28"/>
    </row>
    <row r="3337" spans="3:4">
      <c r="C3337" s="28"/>
      <c r="D3337" s="28"/>
    </row>
    <row r="3338" spans="3:4">
      <c r="C3338" s="28"/>
      <c r="D3338" s="28"/>
    </row>
    <row r="3339" spans="3:4">
      <c r="C3339" s="28"/>
      <c r="D3339" s="28"/>
    </row>
    <row r="3340" spans="3:4">
      <c r="C3340" s="28"/>
      <c r="D3340" s="28"/>
    </row>
    <row r="3341" spans="3:4">
      <c r="C3341" s="28"/>
      <c r="D3341" s="28"/>
    </row>
    <row r="3342" spans="3:4">
      <c r="C3342" s="28"/>
      <c r="D3342" s="28"/>
    </row>
    <row r="3343" spans="3:4">
      <c r="C3343" s="28"/>
      <c r="D3343" s="28"/>
    </row>
    <row r="3344" spans="3:4">
      <c r="C3344" s="28"/>
      <c r="D3344" s="28"/>
    </row>
    <row r="3345" spans="3:4">
      <c r="C3345" s="28"/>
      <c r="D3345" s="28"/>
    </row>
    <row r="3346" spans="3:4">
      <c r="C3346" s="28"/>
      <c r="D3346" s="28"/>
    </row>
    <row r="3347" spans="3:4">
      <c r="C3347" s="28"/>
      <c r="D3347" s="28"/>
    </row>
    <row r="3348" spans="3:4">
      <c r="C3348" s="28"/>
      <c r="D3348" s="28"/>
    </row>
    <row r="3349" spans="3:4">
      <c r="C3349" s="28"/>
      <c r="D3349" s="28"/>
    </row>
    <row r="3350" spans="3:4">
      <c r="C3350" s="28"/>
      <c r="D3350" s="28"/>
    </row>
    <row r="3351" spans="3:4">
      <c r="C3351" s="28"/>
      <c r="D3351" s="28"/>
    </row>
    <row r="3352" spans="3:4">
      <c r="C3352" s="28"/>
      <c r="D3352" s="28"/>
    </row>
    <row r="3353" spans="3:4">
      <c r="C3353" s="28"/>
      <c r="D3353" s="28"/>
    </row>
    <row r="3354" spans="3:4">
      <c r="C3354" s="28"/>
      <c r="D3354" s="28"/>
    </row>
    <row r="3355" spans="3:4">
      <c r="C3355" s="28"/>
      <c r="D3355" s="28"/>
    </row>
    <row r="3356" spans="3:4">
      <c r="C3356" s="28"/>
      <c r="D3356" s="28"/>
    </row>
    <row r="3357" spans="3:4">
      <c r="C3357" s="28"/>
      <c r="D3357" s="28"/>
    </row>
    <row r="3358" spans="3:4">
      <c r="C3358" s="28"/>
      <c r="D3358" s="28"/>
    </row>
    <row r="3359" spans="3:4">
      <c r="C3359" s="28"/>
      <c r="D3359" s="28"/>
    </row>
    <row r="3360" spans="3:4">
      <c r="C3360" s="28"/>
      <c r="D3360" s="28"/>
    </row>
    <row r="3361" spans="3:4">
      <c r="C3361" s="28"/>
      <c r="D3361" s="28"/>
    </row>
    <row r="3362" spans="3:4">
      <c r="C3362" s="28"/>
      <c r="D3362" s="28"/>
    </row>
    <row r="3363" spans="3:4">
      <c r="C3363" s="28"/>
      <c r="D3363" s="28"/>
    </row>
    <row r="3364" spans="3:4">
      <c r="C3364" s="28"/>
      <c r="D3364" s="28"/>
    </row>
    <row r="3365" spans="3:4">
      <c r="C3365" s="28"/>
      <c r="D3365" s="28"/>
    </row>
    <row r="3366" spans="3:4">
      <c r="C3366" s="28"/>
      <c r="D3366" s="28"/>
    </row>
    <row r="3367" spans="3:4">
      <c r="C3367" s="28"/>
      <c r="D3367" s="28"/>
    </row>
    <row r="3368" spans="3:4">
      <c r="C3368" s="28"/>
      <c r="D3368" s="28"/>
    </row>
    <row r="3369" spans="3:4">
      <c r="C3369" s="28"/>
      <c r="D3369" s="28"/>
    </row>
    <row r="3370" spans="3:4">
      <c r="C3370" s="28"/>
      <c r="D3370" s="28"/>
    </row>
    <row r="3371" spans="3:4">
      <c r="C3371" s="28"/>
      <c r="D3371" s="28"/>
    </row>
    <row r="3372" spans="3:4">
      <c r="C3372" s="28"/>
      <c r="D3372" s="28"/>
    </row>
    <row r="3373" spans="3:4">
      <c r="C3373" s="28"/>
      <c r="D3373" s="28"/>
    </row>
    <row r="3374" spans="3:4">
      <c r="C3374" s="28"/>
      <c r="D3374" s="28"/>
    </row>
    <row r="3375" spans="3:4">
      <c r="C3375" s="28"/>
      <c r="D3375" s="28"/>
    </row>
    <row r="3376" spans="3:4">
      <c r="C3376" s="28"/>
      <c r="D3376" s="28"/>
    </row>
    <row r="3377" spans="3:4">
      <c r="C3377" s="28"/>
      <c r="D3377" s="28"/>
    </row>
    <row r="3378" spans="3:4">
      <c r="C3378" s="28"/>
      <c r="D3378" s="28"/>
    </row>
    <row r="3379" spans="3:4">
      <c r="C3379" s="28"/>
      <c r="D3379" s="28"/>
    </row>
    <row r="3380" spans="3:4">
      <c r="C3380" s="28"/>
      <c r="D3380" s="28"/>
    </row>
    <row r="3381" spans="3:4">
      <c r="C3381" s="28"/>
      <c r="D3381" s="28"/>
    </row>
    <row r="3382" spans="3:4">
      <c r="C3382" s="28"/>
      <c r="D3382" s="28"/>
    </row>
    <row r="3383" spans="3:4">
      <c r="C3383" s="28"/>
      <c r="D3383" s="28"/>
    </row>
    <row r="3384" spans="3:4">
      <c r="C3384" s="28"/>
      <c r="D3384" s="28"/>
    </row>
    <row r="3385" spans="3:4">
      <c r="C3385" s="28"/>
      <c r="D3385" s="28"/>
    </row>
    <row r="3386" spans="3:4">
      <c r="C3386" s="28"/>
      <c r="D3386" s="28"/>
    </row>
    <row r="3387" spans="3:4">
      <c r="C3387" s="28"/>
      <c r="D3387" s="28"/>
    </row>
    <row r="3388" spans="3:4">
      <c r="C3388" s="28"/>
      <c r="D3388" s="28"/>
    </row>
    <row r="3389" spans="3:4">
      <c r="C3389" s="28"/>
      <c r="D3389" s="28"/>
    </row>
    <row r="3390" spans="3:4">
      <c r="C3390" s="28"/>
      <c r="D3390" s="28"/>
    </row>
    <row r="3391" spans="3:4">
      <c r="C3391" s="28"/>
      <c r="D3391" s="28"/>
    </row>
    <row r="3392" spans="3:4">
      <c r="C3392" s="28"/>
      <c r="D3392" s="28"/>
    </row>
    <row r="3393" spans="3:4">
      <c r="C3393" s="28"/>
      <c r="D3393" s="28"/>
    </row>
    <row r="3394" spans="3:4">
      <c r="C3394" s="28"/>
      <c r="D3394" s="28"/>
    </row>
    <row r="3395" spans="3:4">
      <c r="C3395" s="28"/>
      <c r="D3395" s="28"/>
    </row>
    <row r="3396" spans="3:4">
      <c r="C3396" s="28"/>
      <c r="D3396" s="28"/>
    </row>
    <row r="3397" spans="3:4">
      <c r="C3397" s="28"/>
      <c r="D3397" s="28"/>
    </row>
    <row r="3398" spans="3:4">
      <c r="C3398" s="28"/>
      <c r="D3398" s="28"/>
    </row>
    <row r="3399" spans="3:4">
      <c r="C3399" s="28"/>
      <c r="D3399" s="28"/>
    </row>
    <row r="3400" spans="3:4">
      <c r="C3400" s="28"/>
      <c r="D3400" s="28"/>
    </row>
    <row r="3401" spans="3:4">
      <c r="C3401" s="28"/>
      <c r="D3401" s="28"/>
    </row>
    <row r="3402" spans="3:4">
      <c r="C3402" s="28"/>
      <c r="D3402" s="28"/>
    </row>
    <row r="3403" spans="3:4">
      <c r="C3403" s="28"/>
      <c r="D3403" s="28"/>
    </row>
    <row r="3404" spans="3:4">
      <c r="C3404" s="28"/>
      <c r="D3404" s="28"/>
    </row>
    <row r="3405" spans="3:4">
      <c r="C3405" s="28"/>
      <c r="D3405" s="28"/>
    </row>
    <row r="3406" spans="3:4">
      <c r="C3406" s="28"/>
      <c r="D3406" s="28"/>
    </row>
    <row r="3407" spans="3:4">
      <c r="C3407" s="28"/>
      <c r="D3407" s="28"/>
    </row>
    <row r="3408" spans="3:4">
      <c r="C3408" s="28"/>
      <c r="D3408" s="28"/>
    </row>
    <row r="3409" spans="3:4">
      <c r="C3409" s="28"/>
      <c r="D3409" s="28"/>
    </row>
    <row r="3410" spans="3:4">
      <c r="C3410" s="28"/>
      <c r="D3410" s="28"/>
    </row>
    <row r="3411" spans="3:4">
      <c r="C3411" s="28"/>
      <c r="D3411" s="28"/>
    </row>
    <row r="3412" spans="3:4">
      <c r="C3412" s="28"/>
      <c r="D3412" s="28"/>
    </row>
    <row r="3413" spans="3:4">
      <c r="C3413" s="28"/>
      <c r="D3413" s="28"/>
    </row>
    <row r="3414" spans="3:4">
      <c r="C3414" s="28"/>
      <c r="D3414" s="28"/>
    </row>
    <row r="3415" spans="3:4">
      <c r="C3415" s="28"/>
      <c r="D3415" s="28"/>
    </row>
    <row r="3416" spans="3:4">
      <c r="C3416" s="28"/>
      <c r="D3416" s="28"/>
    </row>
    <row r="3417" spans="3:4">
      <c r="C3417" s="28"/>
      <c r="D3417" s="28"/>
    </row>
    <row r="3418" spans="3:4">
      <c r="C3418" s="28"/>
      <c r="D3418" s="28"/>
    </row>
    <row r="3419" spans="3:4">
      <c r="C3419" s="28"/>
      <c r="D3419" s="28"/>
    </row>
    <row r="3420" spans="3:4">
      <c r="C3420" s="28"/>
      <c r="D3420" s="28"/>
    </row>
    <row r="3421" spans="3:4">
      <c r="C3421" s="28"/>
      <c r="D3421" s="28"/>
    </row>
    <row r="3422" spans="3:4">
      <c r="C3422" s="28"/>
      <c r="D3422" s="28"/>
    </row>
    <row r="3423" spans="3:4">
      <c r="C3423" s="28"/>
      <c r="D3423" s="28"/>
    </row>
    <row r="3424" spans="3:4">
      <c r="C3424" s="28"/>
      <c r="D3424" s="28"/>
    </row>
    <row r="3425" spans="3:4">
      <c r="C3425" s="28"/>
      <c r="D3425" s="28"/>
    </row>
    <row r="3426" spans="3:4">
      <c r="C3426" s="28"/>
      <c r="D3426" s="28"/>
    </row>
    <row r="3427" spans="3:4">
      <c r="C3427" s="28"/>
      <c r="D3427" s="28"/>
    </row>
    <row r="3428" spans="3:4">
      <c r="C3428" s="28"/>
      <c r="D3428" s="28"/>
    </row>
    <row r="3429" spans="3:4">
      <c r="C3429" s="28"/>
      <c r="D3429" s="28"/>
    </row>
    <row r="3430" spans="3:4">
      <c r="C3430" s="28"/>
      <c r="D3430" s="28"/>
    </row>
    <row r="3431" spans="3:4">
      <c r="C3431" s="28"/>
      <c r="D3431" s="28"/>
    </row>
    <row r="3432" spans="3:4">
      <c r="C3432" s="28"/>
      <c r="D3432" s="28"/>
    </row>
    <row r="3433" spans="3:4">
      <c r="C3433" s="28"/>
      <c r="D3433" s="28"/>
    </row>
    <row r="3434" spans="3:4">
      <c r="C3434" s="28"/>
      <c r="D3434" s="28"/>
    </row>
    <row r="3435" spans="3:4">
      <c r="C3435" s="28"/>
      <c r="D3435" s="28"/>
    </row>
    <row r="3436" spans="3:4">
      <c r="C3436" s="28"/>
      <c r="D3436" s="28"/>
    </row>
    <row r="3437" spans="3:4">
      <c r="C3437" s="28"/>
      <c r="D3437" s="28"/>
    </row>
    <row r="3438" spans="3:4">
      <c r="C3438" s="28"/>
      <c r="D3438" s="28"/>
    </row>
    <row r="3439" spans="3:4">
      <c r="C3439" s="28"/>
      <c r="D3439" s="28"/>
    </row>
    <row r="3440" spans="3:4">
      <c r="C3440" s="28"/>
      <c r="D3440" s="28"/>
    </row>
    <row r="3441" spans="3:4">
      <c r="C3441" s="28"/>
      <c r="D3441" s="28"/>
    </row>
    <row r="3442" spans="3:4">
      <c r="C3442" s="28"/>
      <c r="D3442" s="28"/>
    </row>
    <row r="3443" spans="3:4">
      <c r="C3443" s="28"/>
      <c r="D3443" s="28"/>
    </row>
    <row r="3444" spans="3:4">
      <c r="C3444" s="28"/>
      <c r="D3444" s="28"/>
    </row>
    <row r="3445" spans="3:4">
      <c r="C3445" s="28"/>
      <c r="D3445" s="28"/>
    </row>
    <row r="3446" spans="3:4">
      <c r="C3446" s="28"/>
      <c r="D3446" s="28"/>
    </row>
    <row r="3447" spans="3:4">
      <c r="C3447" s="28"/>
      <c r="D3447" s="28"/>
    </row>
    <row r="3448" spans="3:4">
      <c r="C3448" s="28"/>
      <c r="D3448" s="28"/>
    </row>
    <row r="3449" spans="3:4">
      <c r="C3449" s="28"/>
      <c r="D3449" s="28"/>
    </row>
    <row r="3450" spans="3:4">
      <c r="C3450" s="28"/>
      <c r="D3450" s="28"/>
    </row>
    <row r="3451" spans="3:4">
      <c r="C3451" s="28"/>
      <c r="D3451" s="28"/>
    </row>
    <row r="3452" spans="3:4">
      <c r="C3452" s="28"/>
      <c r="D3452" s="28"/>
    </row>
    <row r="3453" spans="3:4">
      <c r="C3453" s="28"/>
      <c r="D3453" s="28"/>
    </row>
    <row r="3454" spans="3:4">
      <c r="C3454" s="28"/>
      <c r="D3454" s="28"/>
    </row>
    <row r="3455" spans="3:4">
      <c r="C3455" s="28"/>
      <c r="D3455" s="28"/>
    </row>
    <row r="3456" spans="3:4">
      <c r="C3456" s="28"/>
      <c r="D3456" s="28"/>
    </row>
    <row r="3457" spans="3:4">
      <c r="C3457" s="28"/>
      <c r="D3457" s="28"/>
    </row>
    <row r="3458" spans="3:4">
      <c r="C3458" s="28"/>
      <c r="D3458" s="28"/>
    </row>
    <row r="3459" spans="3:4">
      <c r="C3459" s="28"/>
      <c r="D3459" s="28"/>
    </row>
    <row r="3460" spans="3:4">
      <c r="C3460" s="28"/>
      <c r="D3460" s="28"/>
    </row>
    <row r="3461" spans="3:4">
      <c r="C3461" s="28"/>
      <c r="D3461" s="28"/>
    </row>
    <row r="3462" spans="3:4">
      <c r="C3462" s="28"/>
      <c r="D3462" s="28"/>
    </row>
    <row r="3463" spans="3:4">
      <c r="C3463" s="28"/>
      <c r="D3463" s="28"/>
    </row>
    <row r="3464" spans="3:4">
      <c r="C3464" s="28"/>
      <c r="D3464" s="28"/>
    </row>
    <row r="3465" spans="3:4">
      <c r="C3465" s="28"/>
      <c r="D3465" s="28"/>
    </row>
    <row r="3466" spans="3:4">
      <c r="C3466" s="28"/>
      <c r="D3466" s="28"/>
    </row>
    <row r="3467" spans="3:4">
      <c r="C3467" s="28"/>
      <c r="D3467" s="28"/>
    </row>
    <row r="3468" spans="3:4">
      <c r="C3468" s="28"/>
      <c r="D3468" s="28"/>
    </row>
    <row r="3469" spans="3:4">
      <c r="C3469" s="28"/>
      <c r="D3469" s="28"/>
    </row>
    <row r="3470" spans="3:4">
      <c r="C3470" s="28"/>
      <c r="D3470" s="28"/>
    </row>
    <row r="3471" spans="3:4">
      <c r="C3471" s="28"/>
      <c r="D3471" s="28"/>
    </row>
    <row r="3472" spans="3:4">
      <c r="C3472" s="28"/>
      <c r="D3472" s="28"/>
    </row>
    <row r="3473" spans="3:4">
      <c r="C3473" s="28"/>
      <c r="D3473" s="28"/>
    </row>
    <row r="3474" spans="3:4">
      <c r="C3474" s="28"/>
      <c r="D3474" s="28"/>
    </row>
    <row r="3475" spans="3:4">
      <c r="C3475" s="28"/>
      <c r="D3475" s="28"/>
    </row>
    <row r="3476" spans="3:4">
      <c r="C3476" s="28"/>
      <c r="D3476" s="28"/>
    </row>
    <row r="3477" spans="3:4">
      <c r="C3477" s="28"/>
      <c r="D3477" s="28"/>
    </row>
    <row r="3478" spans="3:4">
      <c r="C3478" s="28"/>
      <c r="D3478" s="28"/>
    </row>
    <row r="3479" spans="3:4">
      <c r="C3479" s="28"/>
      <c r="D3479" s="28"/>
    </row>
    <row r="3480" spans="3:4">
      <c r="C3480" s="28"/>
      <c r="D3480" s="28"/>
    </row>
    <row r="3481" spans="3:4">
      <c r="C3481" s="28"/>
      <c r="D3481" s="28"/>
    </row>
    <row r="3482" spans="3:4">
      <c r="C3482" s="28"/>
      <c r="D3482" s="28"/>
    </row>
    <row r="3483" spans="3:4">
      <c r="C3483" s="28"/>
      <c r="D3483" s="28"/>
    </row>
    <row r="3484" spans="3:4">
      <c r="C3484" s="28"/>
      <c r="D3484" s="28"/>
    </row>
    <row r="3485" spans="3:4">
      <c r="C3485" s="28"/>
      <c r="D3485" s="28"/>
    </row>
    <row r="3486" spans="3:4">
      <c r="C3486" s="28"/>
      <c r="D3486" s="28"/>
    </row>
    <row r="3487" spans="3:4">
      <c r="C3487" s="28"/>
      <c r="D3487" s="28"/>
    </row>
    <row r="3488" spans="3:4">
      <c r="C3488" s="28"/>
      <c r="D3488" s="28"/>
    </row>
    <row r="3489" spans="3:4">
      <c r="C3489" s="28"/>
      <c r="D3489" s="28"/>
    </row>
    <row r="3490" spans="3:4">
      <c r="C3490" s="28"/>
      <c r="D3490" s="28"/>
    </row>
    <row r="3491" spans="3:4">
      <c r="C3491" s="28"/>
      <c r="D3491" s="28"/>
    </row>
    <row r="3492" spans="3:4">
      <c r="C3492" s="28"/>
      <c r="D3492" s="28"/>
    </row>
    <row r="3493" spans="3:4">
      <c r="C3493" s="28"/>
      <c r="D3493" s="28"/>
    </row>
    <row r="3494" spans="3:4">
      <c r="C3494" s="28"/>
      <c r="D3494" s="28"/>
    </row>
    <row r="3495" spans="3:4">
      <c r="C3495" s="28"/>
      <c r="D3495" s="28"/>
    </row>
    <row r="3496" spans="3:4">
      <c r="C3496" s="28"/>
      <c r="D3496" s="28"/>
    </row>
    <row r="3497" spans="3:4">
      <c r="C3497" s="28"/>
      <c r="D3497" s="28"/>
    </row>
    <row r="3498" spans="3:4">
      <c r="C3498" s="28"/>
      <c r="D3498" s="28"/>
    </row>
    <row r="3499" spans="3:4">
      <c r="C3499" s="28"/>
      <c r="D3499" s="28"/>
    </row>
    <row r="3500" spans="3:4">
      <c r="C3500" s="28"/>
      <c r="D3500" s="28"/>
    </row>
    <row r="3501" spans="3:4">
      <c r="C3501" s="28"/>
      <c r="D3501" s="28"/>
    </row>
    <row r="3502" spans="3:4">
      <c r="C3502" s="28"/>
      <c r="D3502" s="28"/>
    </row>
    <row r="3503" spans="3:4">
      <c r="C3503" s="28"/>
      <c r="D3503" s="28"/>
    </row>
    <row r="3504" spans="3:4">
      <c r="C3504" s="28"/>
      <c r="D3504" s="28"/>
    </row>
    <row r="3505" spans="3:4">
      <c r="C3505" s="28"/>
      <c r="D3505" s="28"/>
    </row>
    <row r="3506" spans="3:4">
      <c r="C3506" s="28"/>
      <c r="D3506" s="28"/>
    </row>
    <row r="3507" spans="3:4">
      <c r="C3507" s="28"/>
      <c r="D3507" s="28"/>
    </row>
    <row r="3508" spans="3:4">
      <c r="C3508" s="28"/>
      <c r="D3508" s="28"/>
    </row>
    <row r="3509" spans="3:4">
      <c r="C3509" s="28"/>
      <c r="D3509" s="28"/>
    </row>
    <row r="3510" spans="3:4">
      <c r="C3510" s="28"/>
      <c r="D3510" s="28"/>
    </row>
    <row r="3511" spans="3:4">
      <c r="C3511" s="28"/>
      <c r="D3511" s="28"/>
    </row>
    <row r="3512" spans="3:4">
      <c r="C3512" s="28"/>
      <c r="D3512" s="28"/>
    </row>
    <row r="3513" spans="3:4">
      <c r="C3513" s="28"/>
      <c r="D3513" s="28"/>
    </row>
    <row r="3514" spans="3:4">
      <c r="C3514" s="28"/>
      <c r="D3514" s="28"/>
    </row>
    <row r="3515" spans="3:4">
      <c r="C3515" s="28"/>
      <c r="D3515" s="28"/>
    </row>
    <row r="3516" spans="3:4">
      <c r="C3516" s="28"/>
      <c r="D3516" s="28"/>
    </row>
    <row r="3517" spans="3:4">
      <c r="C3517" s="28"/>
      <c r="D3517" s="28"/>
    </row>
    <row r="3518" spans="3:4">
      <c r="C3518" s="28"/>
      <c r="D3518" s="28"/>
    </row>
    <row r="3519" spans="3:4">
      <c r="C3519" s="28"/>
      <c r="D3519" s="28"/>
    </row>
    <row r="3520" spans="3:4">
      <c r="C3520" s="28"/>
      <c r="D3520" s="28"/>
    </row>
    <row r="3521" spans="3:4">
      <c r="C3521" s="28"/>
      <c r="D3521" s="28"/>
    </row>
    <row r="3522" spans="3:4">
      <c r="C3522" s="28"/>
      <c r="D3522" s="28"/>
    </row>
    <row r="3523" spans="3:4">
      <c r="C3523" s="28"/>
      <c r="D3523" s="28"/>
    </row>
    <row r="3524" spans="3:4">
      <c r="C3524" s="28"/>
      <c r="D3524" s="28"/>
    </row>
    <row r="3525" spans="3:4">
      <c r="C3525" s="28"/>
      <c r="D3525" s="28"/>
    </row>
    <row r="3526" spans="3:4">
      <c r="C3526" s="28"/>
      <c r="D3526" s="28"/>
    </row>
    <row r="3527" spans="3:4">
      <c r="C3527" s="28"/>
      <c r="D3527" s="28"/>
    </row>
    <row r="3528" spans="3:4">
      <c r="C3528" s="28"/>
      <c r="D3528" s="28"/>
    </row>
    <row r="3529" spans="3:4">
      <c r="C3529" s="28"/>
      <c r="D3529" s="28"/>
    </row>
    <row r="3530" spans="3:4">
      <c r="C3530" s="28"/>
      <c r="D3530" s="28"/>
    </row>
    <row r="3531" spans="3:4">
      <c r="C3531" s="28"/>
      <c r="D3531" s="28"/>
    </row>
    <row r="3532" spans="3:4">
      <c r="C3532" s="28"/>
      <c r="D3532" s="28"/>
    </row>
    <row r="3533" spans="3:4">
      <c r="C3533" s="28"/>
      <c r="D3533" s="28"/>
    </row>
    <row r="3534" spans="3:4">
      <c r="C3534" s="28"/>
      <c r="D3534" s="28"/>
    </row>
    <row r="3535" spans="3:4">
      <c r="C3535" s="28"/>
      <c r="D3535" s="28"/>
    </row>
    <row r="3536" spans="3:4">
      <c r="C3536" s="28"/>
      <c r="D3536" s="28"/>
    </row>
    <row r="3537" spans="3:4">
      <c r="C3537" s="28"/>
      <c r="D3537" s="28"/>
    </row>
    <row r="3538" spans="3:4">
      <c r="C3538" s="28"/>
      <c r="D3538" s="28"/>
    </row>
    <row r="3539" spans="3:4">
      <c r="C3539" s="28"/>
      <c r="D3539" s="28"/>
    </row>
    <row r="3540" spans="3:4">
      <c r="C3540" s="28"/>
      <c r="D3540" s="28"/>
    </row>
    <row r="3541" spans="3:4">
      <c r="C3541" s="28"/>
      <c r="D3541" s="28"/>
    </row>
    <row r="3542" spans="3:4">
      <c r="C3542" s="28"/>
      <c r="D3542" s="28"/>
    </row>
    <row r="3543" spans="3:4">
      <c r="C3543" s="28"/>
      <c r="D3543" s="28"/>
    </row>
    <row r="3544" spans="3:4">
      <c r="C3544" s="28"/>
      <c r="D3544" s="28"/>
    </row>
    <row r="3545" spans="3:4">
      <c r="C3545" s="28"/>
      <c r="D3545" s="28"/>
    </row>
    <row r="3546" spans="3:4">
      <c r="C3546" s="28"/>
      <c r="D3546" s="28"/>
    </row>
    <row r="3547" spans="3:4">
      <c r="C3547" s="28"/>
      <c r="D3547" s="28"/>
    </row>
    <row r="3548" spans="3:4">
      <c r="C3548" s="28"/>
      <c r="D3548" s="28"/>
    </row>
    <row r="3549" spans="3:4">
      <c r="C3549" s="28"/>
      <c r="D3549" s="28"/>
    </row>
    <row r="3550" spans="3:4">
      <c r="C3550" s="28"/>
      <c r="D3550" s="28"/>
    </row>
    <row r="3551" spans="3:4">
      <c r="C3551" s="28"/>
      <c r="D3551" s="28"/>
    </row>
    <row r="3552" spans="3:4">
      <c r="C3552" s="28"/>
      <c r="D3552" s="28"/>
    </row>
    <row r="3553" spans="3:4">
      <c r="C3553" s="28"/>
      <c r="D3553" s="28"/>
    </row>
    <row r="3554" spans="3:4">
      <c r="C3554" s="28"/>
      <c r="D3554" s="28"/>
    </row>
    <row r="3555" spans="3:4">
      <c r="C3555" s="28"/>
      <c r="D3555" s="28"/>
    </row>
    <row r="3556" spans="3:4">
      <c r="C3556" s="28"/>
      <c r="D3556" s="28"/>
    </row>
    <row r="3557" spans="3:4">
      <c r="C3557" s="28"/>
      <c r="D3557" s="28"/>
    </row>
    <row r="3558" spans="3:4">
      <c r="C3558" s="28"/>
      <c r="D3558" s="28"/>
    </row>
    <row r="3559" spans="3:4">
      <c r="C3559" s="28"/>
      <c r="D3559" s="28"/>
    </row>
    <row r="3560" spans="3:4">
      <c r="C3560" s="28"/>
      <c r="D3560" s="28"/>
    </row>
    <row r="3561" spans="3:4">
      <c r="C3561" s="28"/>
      <c r="D3561" s="28"/>
    </row>
    <row r="3562" spans="3:4">
      <c r="C3562" s="28"/>
      <c r="D3562" s="28"/>
    </row>
    <row r="3563" spans="3:4">
      <c r="C3563" s="28"/>
      <c r="D3563" s="28"/>
    </row>
    <row r="3564" spans="3:4">
      <c r="C3564" s="28"/>
      <c r="D3564" s="28"/>
    </row>
    <row r="3565" spans="3:4">
      <c r="C3565" s="28"/>
      <c r="D3565" s="28"/>
    </row>
    <row r="3566" spans="3:4">
      <c r="C3566" s="28"/>
      <c r="D3566" s="28"/>
    </row>
    <row r="3567" spans="3:4">
      <c r="C3567" s="28"/>
      <c r="D3567" s="28"/>
    </row>
    <row r="3568" spans="3:4">
      <c r="C3568" s="28"/>
      <c r="D3568" s="28"/>
    </row>
    <row r="3569" spans="3:4">
      <c r="C3569" s="28"/>
      <c r="D3569" s="28"/>
    </row>
    <row r="3570" spans="3:4">
      <c r="C3570" s="28"/>
      <c r="D3570" s="28"/>
    </row>
    <row r="3571" spans="3:4">
      <c r="C3571" s="28"/>
      <c r="D3571" s="28"/>
    </row>
    <row r="3572" spans="3:4">
      <c r="C3572" s="28"/>
      <c r="D3572" s="28"/>
    </row>
    <row r="3573" spans="3:4">
      <c r="C3573" s="28"/>
      <c r="D3573" s="28"/>
    </row>
    <row r="3574" spans="3:4">
      <c r="C3574" s="28"/>
      <c r="D3574" s="28"/>
    </row>
    <row r="3575" spans="3:4">
      <c r="C3575" s="28"/>
      <c r="D3575" s="28"/>
    </row>
    <row r="3576" spans="3:4">
      <c r="C3576" s="28"/>
      <c r="D3576" s="28"/>
    </row>
    <row r="3577" spans="3:4">
      <c r="C3577" s="28"/>
      <c r="D3577" s="28"/>
    </row>
    <row r="3578" spans="3:4">
      <c r="C3578" s="28"/>
      <c r="D3578" s="28"/>
    </row>
    <row r="3579" spans="3:4">
      <c r="C3579" s="28"/>
      <c r="D3579" s="28"/>
    </row>
    <row r="3580" spans="3:4">
      <c r="C3580" s="28"/>
      <c r="D3580" s="28"/>
    </row>
    <row r="3581" spans="3:4">
      <c r="C3581" s="28"/>
      <c r="D3581" s="28"/>
    </row>
    <row r="3582" spans="3:4">
      <c r="C3582" s="28"/>
      <c r="D3582" s="28"/>
    </row>
    <row r="3583" spans="3:4">
      <c r="C3583" s="28"/>
      <c r="D3583" s="28"/>
    </row>
    <row r="3584" spans="3:4">
      <c r="C3584" s="28"/>
      <c r="D3584" s="28"/>
    </row>
    <row r="3585" spans="3:4">
      <c r="C3585" s="28"/>
      <c r="D3585" s="28"/>
    </row>
    <row r="3586" spans="3:4">
      <c r="C3586" s="28"/>
      <c r="D3586" s="28"/>
    </row>
    <row r="3587" spans="3:4">
      <c r="C3587" s="28"/>
      <c r="D3587" s="28"/>
    </row>
    <row r="3588" spans="3:4">
      <c r="C3588" s="28"/>
      <c r="D3588" s="28"/>
    </row>
    <row r="3589" spans="3:4">
      <c r="C3589" s="28"/>
      <c r="D3589" s="28"/>
    </row>
    <row r="3590" spans="3:4">
      <c r="C3590" s="28"/>
      <c r="D3590" s="28"/>
    </row>
    <row r="3591" spans="3:4">
      <c r="C3591" s="28"/>
      <c r="D3591" s="28"/>
    </row>
    <row r="3592" spans="3:4">
      <c r="C3592" s="28"/>
      <c r="D3592" s="28"/>
    </row>
    <row r="3593" spans="3:4">
      <c r="C3593" s="28"/>
      <c r="D3593" s="28"/>
    </row>
    <row r="3594" spans="3:4">
      <c r="C3594" s="28"/>
      <c r="D3594" s="28"/>
    </row>
    <row r="3595" spans="3:4">
      <c r="C3595" s="28"/>
      <c r="D3595" s="28"/>
    </row>
    <row r="3596" spans="3:4">
      <c r="C3596" s="28"/>
      <c r="D3596" s="28"/>
    </row>
    <row r="3597" spans="3:4">
      <c r="C3597" s="28"/>
      <c r="D3597" s="28"/>
    </row>
    <row r="3598" spans="3:4">
      <c r="C3598" s="28"/>
      <c r="D3598" s="28"/>
    </row>
    <row r="3599" spans="3:4">
      <c r="C3599" s="28"/>
      <c r="D3599" s="28"/>
    </row>
    <row r="3600" spans="3:4">
      <c r="C3600" s="28"/>
      <c r="D3600" s="28"/>
    </row>
    <row r="3601" spans="3:4">
      <c r="C3601" s="28"/>
      <c r="D3601" s="28"/>
    </row>
    <row r="3602" spans="3:4">
      <c r="C3602" s="28"/>
      <c r="D3602" s="28"/>
    </row>
    <row r="3603" spans="3:4">
      <c r="C3603" s="28"/>
      <c r="D3603" s="28"/>
    </row>
    <row r="3604" spans="3:4">
      <c r="C3604" s="28"/>
      <c r="D3604" s="28"/>
    </row>
    <row r="3605" spans="3:4">
      <c r="C3605" s="28"/>
      <c r="D3605" s="28"/>
    </row>
    <row r="3606" spans="3:4">
      <c r="C3606" s="28"/>
      <c r="D3606" s="28"/>
    </row>
    <row r="3607" spans="3:4">
      <c r="C3607" s="28"/>
      <c r="D3607" s="28"/>
    </row>
    <row r="3608" spans="3:4">
      <c r="C3608" s="28"/>
      <c r="D3608" s="28"/>
    </row>
    <row r="3609" spans="3:4">
      <c r="C3609" s="28"/>
      <c r="D3609" s="28"/>
    </row>
    <row r="3610" spans="3:4">
      <c r="C3610" s="28"/>
      <c r="D3610" s="28"/>
    </row>
    <row r="3611" spans="3:4">
      <c r="C3611" s="28"/>
      <c r="D3611" s="28"/>
    </row>
    <row r="3612" spans="3:4">
      <c r="C3612" s="28"/>
      <c r="D3612" s="28"/>
    </row>
    <row r="3613" spans="3:4">
      <c r="C3613" s="28"/>
      <c r="D3613" s="28"/>
    </row>
    <row r="3614" spans="3:4">
      <c r="C3614" s="28"/>
      <c r="D3614" s="28"/>
    </row>
    <row r="3615" spans="3:4">
      <c r="C3615" s="28"/>
      <c r="D3615" s="28"/>
    </row>
    <row r="3616" spans="3:4">
      <c r="C3616" s="28"/>
      <c r="D3616" s="28"/>
    </row>
    <row r="3617" spans="3:4">
      <c r="C3617" s="28"/>
      <c r="D3617" s="28"/>
    </row>
    <row r="3618" spans="3:4">
      <c r="C3618" s="28"/>
      <c r="D3618" s="28"/>
    </row>
    <row r="3619" spans="3:4">
      <c r="C3619" s="28"/>
      <c r="D3619" s="28"/>
    </row>
    <row r="3620" spans="3:4">
      <c r="C3620" s="28"/>
      <c r="D3620" s="28"/>
    </row>
    <row r="3621" spans="3:4">
      <c r="C3621" s="28"/>
      <c r="D3621" s="28"/>
    </row>
    <row r="3622" spans="3:4">
      <c r="C3622" s="28"/>
      <c r="D3622" s="28"/>
    </row>
    <row r="3623" spans="3:4">
      <c r="C3623" s="28"/>
      <c r="D3623" s="28"/>
    </row>
    <row r="3624" spans="3:4">
      <c r="C3624" s="28"/>
      <c r="D3624" s="28"/>
    </row>
    <row r="3625" spans="3:4">
      <c r="C3625" s="28"/>
      <c r="D3625" s="28"/>
    </row>
    <row r="3626" spans="3:4">
      <c r="C3626" s="28"/>
      <c r="D3626" s="28"/>
    </row>
    <row r="3627" spans="3:4">
      <c r="C3627" s="28"/>
      <c r="D3627" s="28"/>
    </row>
    <row r="3628" spans="3:4">
      <c r="C3628" s="28"/>
      <c r="D3628" s="28"/>
    </row>
    <row r="3629" spans="3:4">
      <c r="C3629" s="28"/>
      <c r="D3629" s="28"/>
    </row>
    <row r="3630" spans="3:4">
      <c r="C3630" s="28"/>
      <c r="D3630" s="28"/>
    </row>
    <row r="3631" spans="3:4">
      <c r="C3631" s="28"/>
      <c r="D3631" s="28"/>
    </row>
    <row r="3632" spans="3:4">
      <c r="C3632" s="28"/>
      <c r="D3632" s="28"/>
    </row>
    <row r="3633" spans="3:4">
      <c r="C3633" s="28"/>
      <c r="D3633" s="28"/>
    </row>
    <row r="3634" spans="3:4">
      <c r="C3634" s="28"/>
      <c r="D3634" s="28"/>
    </row>
    <row r="3635" spans="3:4">
      <c r="C3635" s="28"/>
      <c r="D3635" s="28"/>
    </row>
    <row r="3636" spans="3:4">
      <c r="C3636" s="28"/>
      <c r="D3636" s="28"/>
    </row>
    <row r="3637" spans="3:4">
      <c r="C3637" s="28"/>
      <c r="D3637" s="28"/>
    </row>
    <row r="3638" spans="3:4">
      <c r="C3638" s="28"/>
      <c r="D3638" s="28"/>
    </row>
    <row r="3639" spans="3:4">
      <c r="C3639" s="28"/>
      <c r="D3639" s="28"/>
    </row>
    <row r="3640" spans="3:4">
      <c r="C3640" s="28"/>
      <c r="D3640" s="28"/>
    </row>
    <row r="3641" spans="3:4">
      <c r="C3641" s="28"/>
      <c r="D3641" s="28"/>
    </row>
    <row r="3642" spans="3:4">
      <c r="C3642" s="28"/>
      <c r="D3642" s="28"/>
    </row>
    <row r="3643" spans="3:4">
      <c r="C3643" s="28"/>
      <c r="D3643" s="28"/>
    </row>
    <row r="3644" spans="3:4">
      <c r="C3644" s="28"/>
      <c r="D3644" s="28"/>
    </row>
    <row r="3645" spans="3:4">
      <c r="C3645" s="28"/>
      <c r="D3645" s="28"/>
    </row>
    <row r="3646" spans="3:4">
      <c r="C3646" s="28"/>
      <c r="D3646" s="28"/>
    </row>
    <row r="3647" spans="3:4">
      <c r="C3647" s="28"/>
      <c r="D3647" s="28"/>
    </row>
    <row r="3648" spans="3:4">
      <c r="C3648" s="28"/>
      <c r="D3648" s="28"/>
    </row>
    <row r="3649" spans="3:4">
      <c r="C3649" s="28"/>
      <c r="D3649" s="28"/>
    </row>
    <row r="3650" spans="3:4">
      <c r="C3650" s="28"/>
      <c r="D3650" s="28"/>
    </row>
    <row r="3651" spans="3:4">
      <c r="C3651" s="28"/>
      <c r="D3651" s="28"/>
    </row>
    <row r="3652" spans="3:4">
      <c r="C3652" s="28"/>
      <c r="D3652" s="28"/>
    </row>
    <row r="3653" spans="3:4">
      <c r="C3653" s="28"/>
      <c r="D3653" s="28"/>
    </row>
    <row r="3654" spans="3:4">
      <c r="C3654" s="28"/>
      <c r="D3654" s="28"/>
    </row>
    <row r="3655" spans="3:4">
      <c r="C3655" s="28"/>
      <c r="D3655" s="28"/>
    </row>
    <row r="3656" spans="3:4">
      <c r="C3656" s="28"/>
      <c r="D3656" s="28"/>
    </row>
    <row r="3657" spans="3:4">
      <c r="C3657" s="28"/>
      <c r="D3657" s="28"/>
    </row>
    <row r="3658" spans="3:4">
      <c r="C3658" s="28"/>
      <c r="D3658" s="28"/>
    </row>
    <row r="3659" spans="3:4">
      <c r="C3659" s="28"/>
      <c r="D3659" s="28"/>
    </row>
    <row r="3660" spans="3:4">
      <c r="C3660" s="28"/>
      <c r="D3660" s="28"/>
    </row>
    <row r="3661" spans="3:4">
      <c r="C3661" s="28"/>
      <c r="D3661" s="28"/>
    </row>
    <row r="3662" spans="3:4">
      <c r="C3662" s="28"/>
      <c r="D3662" s="28"/>
    </row>
    <row r="3663" spans="3:4">
      <c r="C3663" s="28"/>
      <c r="D3663" s="28"/>
    </row>
    <row r="3664" spans="3:4">
      <c r="C3664" s="28"/>
      <c r="D3664" s="28"/>
    </row>
    <row r="3665" spans="3:4">
      <c r="C3665" s="28"/>
      <c r="D3665" s="28"/>
    </row>
    <row r="3666" spans="3:4">
      <c r="C3666" s="28"/>
      <c r="D3666" s="28"/>
    </row>
    <row r="3667" spans="3:4">
      <c r="C3667" s="28"/>
      <c r="D3667" s="28"/>
    </row>
    <row r="3668" spans="3:4">
      <c r="C3668" s="28"/>
      <c r="D3668" s="28"/>
    </row>
    <row r="3669" spans="3:4">
      <c r="C3669" s="28"/>
      <c r="D3669" s="28"/>
    </row>
    <row r="3670" spans="3:4">
      <c r="C3670" s="28"/>
      <c r="D3670" s="28"/>
    </row>
    <row r="3671" spans="3:4">
      <c r="C3671" s="28"/>
      <c r="D3671" s="28"/>
    </row>
    <row r="3672" spans="3:4">
      <c r="C3672" s="28"/>
      <c r="D3672" s="28"/>
    </row>
    <row r="3673" spans="3:4">
      <c r="C3673" s="28"/>
      <c r="D3673" s="28"/>
    </row>
    <row r="3674" spans="3:4">
      <c r="C3674" s="28"/>
      <c r="D3674" s="28"/>
    </row>
    <row r="3675" spans="3:4">
      <c r="C3675" s="28"/>
      <c r="D3675" s="28"/>
    </row>
    <row r="3676" spans="3:4">
      <c r="C3676" s="28"/>
      <c r="D3676" s="28"/>
    </row>
    <row r="3677" spans="3:4">
      <c r="C3677" s="28"/>
      <c r="D3677" s="28"/>
    </row>
    <row r="3678" spans="3:4">
      <c r="C3678" s="28"/>
      <c r="D3678" s="28"/>
    </row>
    <row r="3679" spans="3:4">
      <c r="C3679" s="28"/>
      <c r="D3679" s="28"/>
    </row>
    <row r="3680" spans="3:4">
      <c r="C3680" s="28"/>
      <c r="D3680" s="28"/>
    </row>
    <row r="3681" spans="3:4">
      <c r="C3681" s="28"/>
      <c r="D3681" s="28"/>
    </row>
    <row r="3682" spans="3:4">
      <c r="C3682" s="28"/>
      <c r="D3682" s="28"/>
    </row>
    <row r="3683" spans="3:4">
      <c r="C3683" s="28"/>
      <c r="D3683" s="28"/>
    </row>
    <row r="3684" spans="3:4">
      <c r="C3684" s="28"/>
      <c r="D3684" s="28"/>
    </row>
    <row r="3685" spans="3:4">
      <c r="C3685" s="28"/>
      <c r="D3685" s="28"/>
    </row>
    <row r="3686" spans="3:4">
      <c r="C3686" s="28"/>
      <c r="D3686" s="28"/>
    </row>
    <row r="3687" spans="3:4">
      <c r="C3687" s="28"/>
      <c r="D3687" s="28"/>
    </row>
    <row r="3688" spans="3:4">
      <c r="C3688" s="28"/>
      <c r="D3688" s="28"/>
    </row>
    <row r="3689" spans="3:4">
      <c r="C3689" s="28"/>
      <c r="D3689" s="28"/>
    </row>
    <row r="3690" spans="3:4">
      <c r="C3690" s="28"/>
      <c r="D3690" s="28"/>
    </row>
    <row r="3691" spans="3:4">
      <c r="C3691" s="28"/>
      <c r="D3691" s="28"/>
    </row>
    <row r="3692" spans="3:4">
      <c r="C3692" s="28"/>
      <c r="D3692" s="28"/>
    </row>
    <row r="3693" spans="3:4">
      <c r="C3693" s="28"/>
      <c r="D3693" s="28"/>
    </row>
    <row r="3694" spans="3:4">
      <c r="C3694" s="28"/>
      <c r="D3694" s="28"/>
    </row>
    <row r="3695" spans="3:4">
      <c r="C3695" s="28"/>
      <c r="D3695" s="28"/>
    </row>
    <row r="3696" spans="3:4">
      <c r="C3696" s="28"/>
      <c r="D3696" s="28"/>
    </row>
    <row r="3697" spans="3:4">
      <c r="C3697" s="28"/>
      <c r="D3697" s="28"/>
    </row>
    <row r="3698" spans="3:4">
      <c r="C3698" s="28"/>
      <c r="D3698" s="28"/>
    </row>
    <row r="3699" spans="3:4">
      <c r="C3699" s="28"/>
      <c r="D3699" s="28"/>
    </row>
    <row r="3700" spans="3:4">
      <c r="C3700" s="28"/>
      <c r="D3700" s="28"/>
    </row>
    <row r="3701" spans="3:4">
      <c r="C3701" s="28"/>
      <c r="D3701" s="28"/>
    </row>
    <row r="3702" spans="3:4">
      <c r="C3702" s="28"/>
      <c r="D3702" s="28"/>
    </row>
    <row r="3703" spans="3:4">
      <c r="C3703" s="28"/>
      <c r="D3703" s="28"/>
    </row>
    <row r="3704" spans="3:4">
      <c r="C3704" s="28"/>
      <c r="D3704" s="28"/>
    </row>
    <row r="3705" spans="3:4">
      <c r="C3705" s="28"/>
      <c r="D3705" s="28"/>
    </row>
    <row r="3706" spans="3:4">
      <c r="C3706" s="28"/>
      <c r="D3706" s="28"/>
    </row>
    <row r="3707" spans="3:4">
      <c r="C3707" s="28"/>
      <c r="D3707" s="28"/>
    </row>
    <row r="3708" spans="3:4">
      <c r="C3708" s="28"/>
      <c r="D3708" s="28"/>
    </row>
    <row r="3709" spans="3:4">
      <c r="C3709" s="28"/>
      <c r="D3709" s="28"/>
    </row>
    <row r="3710" spans="3:4">
      <c r="C3710" s="28"/>
      <c r="D3710" s="28"/>
    </row>
    <row r="3711" spans="3:4">
      <c r="C3711" s="28"/>
      <c r="D3711" s="28"/>
    </row>
    <row r="3712" spans="3:4">
      <c r="C3712" s="28"/>
      <c r="D3712" s="28"/>
    </row>
    <row r="3713" spans="3:4">
      <c r="C3713" s="28"/>
      <c r="D3713" s="28"/>
    </row>
    <row r="3714" spans="3:4">
      <c r="C3714" s="28"/>
      <c r="D3714" s="28"/>
    </row>
    <row r="3715" spans="3:4">
      <c r="C3715" s="28"/>
      <c r="D3715" s="28"/>
    </row>
    <row r="3716" spans="3:4">
      <c r="C3716" s="28"/>
      <c r="D3716" s="28"/>
    </row>
    <row r="3717" spans="3:4">
      <c r="C3717" s="28"/>
      <c r="D3717" s="28"/>
    </row>
    <row r="3718" spans="3:4">
      <c r="C3718" s="28"/>
      <c r="D3718" s="28"/>
    </row>
    <row r="3719" spans="3:4">
      <c r="C3719" s="28"/>
      <c r="D3719" s="28"/>
    </row>
    <row r="3720" spans="3:4">
      <c r="C3720" s="28"/>
      <c r="D3720" s="28"/>
    </row>
    <row r="3721" spans="3:4">
      <c r="C3721" s="28"/>
      <c r="D3721" s="28"/>
    </row>
    <row r="3722" spans="3:4">
      <c r="C3722" s="28"/>
      <c r="D3722" s="28"/>
    </row>
    <row r="3723" spans="3:4">
      <c r="C3723" s="28"/>
      <c r="D3723" s="28"/>
    </row>
    <row r="3724" spans="3:4">
      <c r="C3724" s="28"/>
      <c r="D3724" s="28"/>
    </row>
    <row r="3725" spans="3:4">
      <c r="C3725" s="28"/>
      <c r="D3725" s="28"/>
    </row>
    <row r="3726" spans="3:4">
      <c r="C3726" s="28"/>
      <c r="D3726" s="28"/>
    </row>
    <row r="3727" spans="3:4">
      <c r="C3727" s="28"/>
      <c r="D3727" s="28"/>
    </row>
    <row r="3728" spans="3:4">
      <c r="C3728" s="28"/>
      <c r="D3728" s="28"/>
    </row>
    <row r="3729" spans="3:4">
      <c r="C3729" s="28"/>
      <c r="D3729" s="28"/>
    </row>
    <row r="3730" spans="3:4">
      <c r="C3730" s="28"/>
      <c r="D3730" s="28"/>
    </row>
    <row r="3731" spans="3:4">
      <c r="C3731" s="28"/>
      <c r="D3731" s="28"/>
    </row>
    <row r="3732" spans="3:4">
      <c r="C3732" s="28"/>
      <c r="D3732" s="28"/>
    </row>
    <row r="3733" spans="3:4">
      <c r="C3733" s="28"/>
      <c r="D3733" s="28"/>
    </row>
    <row r="3734" spans="3:4">
      <c r="C3734" s="28"/>
      <c r="D3734" s="28"/>
    </row>
    <row r="3735" spans="3:4">
      <c r="C3735" s="28"/>
      <c r="D3735" s="28"/>
    </row>
    <row r="3736" spans="3:4">
      <c r="C3736" s="28"/>
      <c r="D3736" s="28"/>
    </row>
    <row r="3737" spans="3:4">
      <c r="C3737" s="28"/>
      <c r="D3737" s="28"/>
    </row>
    <row r="3738" spans="3:4">
      <c r="C3738" s="28"/>
      <c r="D3738" s="28"/>
    </row>
    <row r="3739" spans="3:4">
      <c r="C3739" s="28"/>
      <c r="D3739" s="28"/>
    </row>
    <row r="3740" spans="3:4">
      <c r="C3740" s="28"/>
      <c r="D3740" s="28"/>
    </row>
    <row r="3741" spans="3:4">
      <c r="C3741" s="28"/>
      <c r="D3741" s="28"/>
    </row>
    <row r="3742" spans="3:4">
      <c r="C3742" s="28"/>
      <c r="D3742" s="28"/>
    </row>
    <row r="3743" spans="3:4">
      <c r="C3743" s="28"/>
      <c r="D3743" s="28"/>
    </row>
    <row r="3744" spans="3:4">
      <c r="C3744" s="28"/>
      <c r="D3744" s="28"/>
    </row>
    <row r="3745" spans="3:4">
      <c r="C3745" s="28"/>
      <c r="D3745" s="28"/>
    </row>
    <row r="3746" spans="3:4">
      <c r="C3746" s="28"/>
      <c r="D3746" s="28"/>
    </row>
    <row r="3747" spans="3:4">
      <c r="C3747" s="28"/>
      <c r="D3747" s="28"/>
    </row>
    <row r="3748" spans="3:4">
      <c r="C3748" s="28"/>
      <c r="D3748" s="28"/>
    </row>
    <row r="3749" spans="3:4">
      <c r="C3749" s="28"/>
      <c r="D3749" s="28"/>
    </row>
    <row r="3750" spans="3:4">
      <c r="C3750" s="28"/>
      <c r="D3750" s="28"/>
    </row>
    <row r="3751" spans="3:4">
      <c r="C3751" s="28"/>
      <c r="D3751" s="28"/>
    </row>
    <row r="3752" spans="3:4">
      <c r="C3752" s="28"/>
      <c r="D3752" s="28"/>
    </row>
    <row r="3753" spans="3:4">
      <c r="C3753" s="28"/>
      <c r="D3753" s="28"/>
    </row>
    <row r="3754" spans="3:4">
      <c r="C3754" s="28"/>
      <c r="D3754" s="28"/>
    </row>
    <row r="3755" spans="3:4">
      <c r="C3755" s="28"/>
      <c r="D3755" s="28"/>
    </row>
    <row r="3756" spans="3:4">
      <c r="C3756" s="28"/>
      <c r="D3756" s="28"/>
    </row>
    <row r="3757" spans="3:4">
      <c r="C3757" s="28"/>
      <c r="D3757" s="28"/>
    </row>
    <row r="3758" spans="3:4">
      <c r="C3758" s="28"/>
      <c r="D3758" s="28"/>
    </row>
    <row r="3759" spans="3:4">
      <c r="C3759" s="28"/>
      <c r="D3759" s="28"/>
    </row>
    <row r="3760" spans="3:4">
      <c r="C3760" s="28"/>
      <c r="D3760" s="28"/>
    </row>
    <row r="3761" spans="3:4">
      <c r="C3761" s="28"/>
      <c r="D3761" s="28"/>
    </row>
    <row r="3762" spans="3:4">
      <c r="C3762" s="28"/>
      <c r="D3762" s="28"/>
    </row>
    <row r="3763" spans="3:4">
      <c r="C3763" s="28"/>
      <c r="D3763" s="28"/>
    </row>
    <row r="3764" spans="3:4">
      <c r="C3764" s="28"/>
      <c r="D3764" s="28"/>
    </row>
    <row r="3765" spans="3:4">
      <c r="C3765" s="28"/>
      <c r="D3765" s="28"/>
    </row>
    <row r="3766" spans="3:4">
      <c r="C3766" s="28"/>
      <c r="D3766" s="28"/>
    </row>
    <row r="3767" spans="3:4">
      <c r="C3767" s="28"/>
      <c r="D3767" s="28"/>
    </row>
    <row r="3768" spans="3:4">
      <c r="C3768" s="28"/>
      <c r="D3768" s="28"/>
    </row>
    <row r="3769" spans="3:4">
      <c r="C3769" s="28"/>
      <c r="D3769" s="28"/>
    </row>
    <row r="3770" spans="3:4">
      <c r="C3770" s="28"/>
      <c r="D3770" s="28"/>
    </row>
    <row r="3771" spans="3:4">
      <c r="C3771" s="28"/>
      <c r="D3771" s="28"/>
    </row>
    <row r="3772" spans="3:4">
      <c r="C3772" s="28"/>
      <c r="D3772" s="28"/>
    </row>
    <row r="3773" spans="3:4">
      <c r="C3773" s="28"/>
      <c r="D3773" s="28"/>
    </row>
    <row r="3774" spans="3:4">
      <c r="C3774" s="28"/>
      <c r="D3774" s="28"/>
    </row>
    <row r="3775" spans="3:4">
      <c r="C3775" s="28"/>
      <c r="D3775" s="28"/>
    </row>
    <row r="3776" spans="3:4">
      <c r="C3776" s="28"/>
      <c r="D3776" s="28"/>
    </row>
    <row r="3777" spans="3:4">
      <c r="C3777" s="28"/>
      <c r="D3777" s="28"/>
    </row>
    <row r="3778" spans="3:4">
      <c r="C3778" s="28"/>
      <c r="D3778" s="28"/>
    </row>
    <row r="3779" spans="3:4">
      <c r="C3779" s="28"/>
      <c r="D3779" s="28"/>
    </row>
    <row r="3780" spans="3:4">
      <c r="C3780" s="28"/>
      <c r="D3780" s="28"/>
    </row>
    <row r="3781" spans="3:4">
      <c r="C3781" s="28"/>
      <c r="D3781" s="28"/>
    </row>
    <row r="3782" spans="3:4">
      <c r="C3782" s="28"/>
      <c r="D3782" s="28"/>
    </row>
    <row r="3783" spans="3:4">
      <c r="C3783" s="28"/>
      <c r="D3783" s="28"/>
    </row>
    <row r="3784" spans="3:4">
      <c r="C3784" s="28"/>
      <c r="D3784" s="28"/>
    </row>
    <row r="3785" spans="3:4">
      <c r="C3785" s="28"/>
      <c r="D3785" s="28"/>
    </row>
    <row r="3786" spans="3:4">
      <c r="C3786" s="28"/>
      <c r="D3786" s="28"/>
    </row>
    <row r="3787" spans="3:4">
      <c r="C3787" s="28"/>
      <c r="D3787" s="28"/>
    </row>
    <row r="3788" spans="3:4">
      <c r="C3788" s="28"/>
      <c r="D3788" s="28"/>
    </row>
    <row r="3789" spans="3:4">
      <c r="C3789" s="28"/>
      <c r="D3789" s="28"/>
    </row>
    <row r="3790" spans="3:4">
      <c r="C3790" s="28"/>
      <c r="D3790" s="28"/>
    </row>
    <row r="3791" spans="3:4">
      <c r="C3791" s="28"/>
      <c r="D3791" s="28"/>
    </row>
    <row r="3792" spans="3:4">
      <c r="C3792" s="28"/>
      <c r="D3792" s="28"/>
    </row>
    <row r="3793" spans="3:4">
      <c r="C3793" s="28"/>
      <c r="D3793" s="28"/>
    </row>
    <row r="3794" spans="3:4">
      <c r="C3794" s="28"/>
      <c r="D3794" s="28"/>
    </row>
    <row r="3795" spans="3:4">
      <c r="C3795" s="28"/>
      <c r="D3795" s="28"/>
    </row>
    <row r="3796" spans="3:4">
      <c r="C3796" s="28"/>
      <c r="D3796" s="28"/>
    </row>
    <row r="3797" spans="3:4">
      <c r="C3797" s="28"/>
      <c r="D3797" s="28"/>
    </row>
    <row r="3798" spans="3:4">
      <c r="C3798" s="28"/>
      <c r="D3798" s="28"/>
    </row>
    <row r="3799" spans="3:4">
      <c r="C3799" s="28"/>
      <c r="D3799" s="28"/>
    </row>
    <row r="3800" spans="3:4">
      <c r="C3800" s="28"/>
      <c r="D3800" s="28"/>
    </row>
    <row r="3801" spans="3:4">
      <c r="C3801" s="28"/>
      <c r="D3801" s="28"/>
    </row>
    <row r="3802" spans="3:4">
      <c r="C3802" s="28"/>
      <c r="D3802" s="28"/>
    </row>
    <row r="3803" spans="3:4">
      <c r="C3803" s="28"/>
      <c r="D3803" s="28"/>
    </row>
    <row r="3804" spans="3:4">
      <c r="C3804" s="28"/>
      <c r="D3804" s="28"/>
    </row>
    <row r="3805" spans="3:4">
      <c r="C3805" s="28"/>
      <c r="D3805" s="28"/>
    </row>
    <row r="3806" spans="3:4">
      <c r="C3806" s="28"/>
      <c r="D3806" s="28"/>
    </row>
    <row r="3807" spans="3:4">
      <c r="C3807" s="28"/>
      <c r="D3807" s="28"/>
    </row>
    <row r="3808" spans="3:4">
      <c r="C3808" s="28"/>
      <c r="D3808" s="28"/>
    </row>
    <row r="3809" spans="3:4">
      <c r="C3809" s="28"/>
      <c r="D3809" s="28"/>
    </row>
    <row r="3810" spans="3:4">
      <c r="C3810" s="28"/>
      <c r="D3810" s="28"/>
    </row>
    <row r="3811" spans="3:4">
      <c r="C3811" s="28"/>
      <c r="D3811" s="28"/>
    </row>
    <row r="3812" spans="3:4">
      <c r="C3812" s="28"/>
      <c r="D3812" s="28"/>
    </row>
    <row r="3813" spans="3:4">
      <c r="C3813" s="28"/>
      <c r="D3813" s="28"/>
    </row>
    <row r="3814" spans="3:4">
      <c r="C3814" s="28"/>
      <c r="D3814" s="28"/>
    </row>
    <row r="3815" spans="3:4">
      <c r="C3815" s="28"/>
      <c r="D3815" s="28"/>
    </row>
    <row r="3816" spans="3:4">
      <c r="C3816" s="28"/>
      <c r="D3816" s="28"/>
    </row>
    <row r="3817" spans="3:4">
      <c r="C3817" s="28"/>
      <c r="D3817" s="28"/>
    </row>
    <row r="3818" spans="3:4">
      <c r="C3818" s="28"/>
      <c r="D3818" s="28"/>
    </row>
    <row r="3819" spans="3:4">
      <c r="C3819" s="28"/>
      <c r="D3819" s="28"/>
    </row>
    <row r="3820" spans="3:4">
      <c r="C3820" s="28"/>
      <c r="D3820" s="28"/>
    </row>
    <row r="3821" spans="3:4">
      <c r="C3821" s="28"/>
      <c r="D3821" s="28"/>
    </row>
    <row r="3822" spans="3:4">
      <c r="C3822" s="28"/>
      <c r="D3822" s="28"/>
    </row>
    <row r="3823" spans="3:4">
      <c r="C3823" s="28"/>
      <c r="D3823" s="28"/>
    </row>
    <row r="3824" spans="3:4">
      <c r="C3824" s="28"/>
      <c r="D3824" s="28"/>
    </row>
    <row r="3825" spans="3:4">
      <c r="C3825" s="28"/>
      <c r="D3825" s="28"/>
    </row>
    <row r="3826" spans="3:4">
      <c r="C3826" s="28"/>
      <c r="D3826" s="28"/>
    </row>
    <row r="3827" spans="3:4">
      <c r="C3827" s="28"/>
      <c r="D3827" s="28"/>
    </row>
    <row r="3828" spans="3:4">
      <c r="C3828" s="28"/>
      <c r="D3828" s="28"/>
    </row>
    <row r="3829" spans="3:4">
      <c r="C3829" s="28"/>
      <c r="D3829" s="28"/>
    </row>
    <row r="3830" spans="3:4">
      <c r="C3830" s="28"/>
      <c r="D3830" s="28"/>
    </row>
    <row r="3831" spans="3:4">
      <c r="C3831" s="28"/>
      <c r="D3831" s="28"/>
    </row>
    <row r="3832" spans="3:4">
      <c r="C3832" s="28"/>
      <c r="D3832" s="28"/>
    </row>
    <row r="3833" spans="3:4">
      <c r="C3833" s="28"/>
      <c r="D3833" s="28"/>
    </row>
    <row r="3834" spans="3:4">
      <c r="C3834" s="28"/>
      <c r="D3834" s="28"/>
    </row>
    <row r="3835" spans="3:4">
      <c r="C3835" s="28"/>
      <c r="D3835" s="28"/>
    </row>
    <row r="3836" spans="3:4">
      <c r="C3836" s="28"/>
      <c r="D3836" s="28"/>
    </row>
    <row r="3837" spans="3:4">
      <c r="C3837" s="28"/>
      <c r="D3837" s="28"/>
    </row>
    <row r="3838" spans="3:4">
      <c r="C3838" s="28"/>
      <c r="D3838" s="28"/>
    </row>
    <row r="3839" spans="3:4">
      <c r="C3839" s="28"/>
      <c r="D3839" s="28"/>
    </row>
    <row r="3840" spans="3:4">
      <c r="C3840" s="28"/>
      <c r="D3840" s="28"/>
    </row>
    <row r="3841" spans="3:4">
      <c r="C3841" s="28"/>
      <c r="D3841" s="28"/>
    </row>
    <row r="3842" spans="3:4">
      <c r="C3842" s="28"/>
      <c r="D3842" s="28"/>
    </row>
    <row r="3843" spans="3:4">
      <c r="C3843" s="28"/>
      <c r="D3843" s="28"/>
    </row>
    <row r="3844" spans="3:4">
      <c r="C3844" s="28"/>
      <c r="D3844" s="28"/>
    </row>
    <row r="3845" spans="3:4">
      <c r="C3845" s="28"/>
      <c r="D3845" s="28"/>
    </row>
    <row r="3846" spans="3:4">
      <c r="C3846" s="28"/>
      <c r="D3846" s="28"/>
    </row>
    <row r="3847" spans="3:4">
      <c r="C3847" s="28"/>
      <c r="D3847" s="28"/>
    </row>
    <row r="3848" spans="3:4">
      <c r="C3848" s="28"/>
      <c r="D3848" s="28"/>
    </row>
    <row r="3849" spans="3:4">
      <c r="C3849" s="28"/>
      <c r="D3849" s="28"/>
    </row>
    <row r="3850" spans="3:4">
      <c r="C3850" s="28"/>
      <c r="D3850" s="28"/>
    </row>
    <row r="3851" spans="3:4">
      <c r="C3851" s="28"/>
      <c r="D3851" s="28"/>
    </row>
    <row r="3852" spans="3:4">
      <c r="C3852" s="28"/>
      <c r="D3852" s="28"/>
    </row>
    <row r="3853" spans="3:4">
      <c r="C3853" s="28"/>
      <c r="D3853" s="28"/>
    </row>
    <row r="3854" spans="3:4">
      <c r="C3854" s="28"/>
      <c r="D3854" s="28"/>
    </row>
    <row r="3855" spans="3:4">
      <c r="C3855" s="28"/>
      <c r="D3855" s="28"/>
    </row>
    <row r="3856" spans="3:4">
      <c r="C3856" s="28"/>
      <c r="D3856" s="28"/>
    </row>
    <row r="3857" spans="3:4">
      <c r="C3857" s="28"/>
      <c r="D3857" s="28"/>
    </row>
    <row r="3858" spans="3:4">
      <c r="C3858" s="28"/>
      <c r="D3858" s="28"/>
    </row>
    <row r="3859" spans="3:4">
      <c r="C3859" s="28"/>
      <c r="D3859" s="28"/>
    </row>
    <row r="3860" spans="3:4">
      <c r="C3860" s="28"/>
      <c r="D3860" s="28"/>
    </row>
    <row r="3861" spans="3:4">
      <c r="C3861" s="28"/>
      <c r="D3861" s="28"/>
    </row>
    <row r="3862" spans="3:4">
      <c r="C3862" s="28"/>
      <c r="D3862" s="28"/>
    </row>
    <row r="3863" spans="3:4">
      <c r="C3863" s="28"/>
      <c r="D3863" s="28"/>
    </row>
    <row r="3864" spans="3:4">
      <c r="C3864" s="28"/>
      <c r="D3864" s="28"/>
    </row>
    <row r="3865" spans="3:4">
      <c r="C3865" s="28"/>
      <c r="D3865" s="28"/>
    </row>
    <row r="3866" spans="3:4">
      <c r="C3866" s="28"/>
      <c r="D3866" s="28"/>
    </row>
    <row r="3867" spans="3:4">
      <c r="C3867" s="28"/>
      <c r="D3867" s="28"/>
    </row>
    <row r="3868" spans="3:4">
      <c r="C3868" s="28"/>
      <c r="D3868" s="28"/>
    </row>
    <row r="3869" spans="3:4">
      <c r="C3869" s="28"/>
      <c r="D3869" s="28"/>
    </row>
    <row r="3870" spans="3:4">
      <c r="C3870" s="28"/>
      <c r="D3870" s="28"/>
    </row>
    <row r="3871" spans="3:4">
      <c r="C3871" s="28"/>
      <c r="D3871" s="28"/>
    </row>
    <row r="3872" spans="3:4">
      <c r="C3872" s="28"/>
      <c r="D3872" s="28"/>
    </row>
    <row r="3873" spans="3:4">
      <c r="C3873" s="28"/>
      <c r="D3873" s="28"/>
    </row>
    <row r="3874" spans="3:4">
      <c r="C3874" s="28"/>
      <c r="D3874" s="28"/>
    </row>
    <row r="3875" spans="3:4">
      <c r="C3875" s="28"/>
      <c r="D3875" s="28"/>
    </row>
    <row r="3876" spans="3:4">
      <c r="C3876" s="28"/>
      <c r="D3876" s="28"/>
    </row>
    <row r="3877" spans="3:4">
      <c r="C3877" s="28"/>
      <c r="D3877" s="28"/>
    </row>
    <row r="3878" spans="3:4">
      <c r="C3878" s="28"/>
      <c r="D3878" s="28"/>
    </row>
    <row r="3879" spans="3:4">
      <c r="C3879" s="28"/>
      <c r="D3879" s="28"/>
    </row>
    <row r="3880" spans="3:4">
      <c r="C3880" s="28"/>
      <c r="D3880" s="28"/>
    </row>
    <row r="3881" spans="3:4">
      <c r="C3881" s="28"/>
      <c r="D3881" s="28"/>
    </row>
    <row r="3882" spans="3:4">
      <c r="C3882" s="28"/>
      <c r="D3882" s="28"/>
    </row>
    <row r="3883" spans="3:4">
      <c r="C3883" s="28"/>
      <c r="D3883" s="28"/>
    </row>
    <row r="3884" spans="3:4">
      <c r="C3884" s="28"/>
      <c r="D3884" s="28"/>
    </row>
    <row r="3885" spans="3:4">
      <c r="C3885" s="28"/>
      <c r="D3885" s="28"/>
    </row>
    <row r="3886" spans="3:4">
      <c r="C3886" s="28"/>
      <c r="D3886" s="28"/>
    </row>
    <row r="3887" spans="3:4">
      <c r="C3887" s="28"/>
      <c r="D3887" s="28"/>
    </row>
    <row r="3888" spans="3:4">
      <c r="C3888" s="28"/>
      <c r="D3888" s="28"/>
    </row>
    <row r="3889" spans="3:4">
      <c r="C3889" s="28"/>
      <c r="D3889" s="28"/>
    </row>
    <row r="3890" spans="3:4">
      <c r="C3890" s="28"/>
      <c r="D3890" s="28"/>
    </row>
    <row r="3891" spans="3:4">
      <c r="C3891" s="28"/>
      <c r="D3891" s="28"/>
    </row>
    <row r="3892" spans="3:4">
      <c r="C3892" s="28"/>
      <c r="D3892" s="28"/>
    </row>
    <row r="3893" spans="3:4">
      <c r="C3893" s="28"/>
      <c r="D3893" s="28"/>
    </row>
    <row r="3894" spans="3:4">
      <c r="C3894" s="28"/>
      <c r="D3894" s="28"/>
    </row>
    <row r="3895" spans="3:4">
      <c r="C3895" s="28"/>
      <c r="D3895" s="28"/>
    </row>
    <row r="3896" spans="3:4">
      <c r="C3896" s="28"/>
      <c r="D3896" s="28"/>
    </row>
    <row r="3897" spans="3:4">
      <c r="C3897" s="28"/>
      <c r="D3897" s="28"/>
    </row>
    <row r="3898" spans="3:4">
      <c r="C3898" s="28"/>
      <c r="D3898" s="28"/>
    </row>
    <row r="3899" spans="3:4">
      <c r="C3899" s="28"/>
      <c r="D3899" s="28"/>
    </row>
    <row r="3900" spans="3:4">
      <c r="C3900" s="28"/>
      <c r="D3900" s="28"/>
    </row>
    <row r="3901" spans="3:4">
      <c r="C3901" s="28"/>
      <c r="D3901" s="28"/>
    </row>
    <row r="3902" spans="3:4">
      <c r="C3902" s="28"/>
      <c r="D3902" s="28"/>
    </row>
    <row r="3903" spans="3:4">
      <c r="C3903" s="28"/>
      <c r="D3903" s="28"/>
    </row>
    <row r="3904" spans="3:4">
      <c r="C3904" s="28"/>
      <c r="D3904" s="28"/>
    </row>
    <row r="3905" spans="3:4">
      <c r="C3905" s="28"/>
      <c r="D3905" s="28"/>
    </row>
    <row r="3906" spans="3:4">
      <c r="C3906" s="28"/>
      <c r="D3906" s="28"/>
    </row>
    <row r="3907" spans="3:4">
      <c r="C3907" s="28"/>
      <c r="D3907" s="28"/>
    </row>
    <row r="3908" spans="3:4">
      <c r="C3908" s="28"/>
      <c r="D3908" s="28"/>
    </row>
    <row r="3909" spans="3:4">
      <c r="C3909" s="28"/>
      <c r="D3909" s="28"/>
    </row>
    <row r="3910" spans="3:4">
      <c r="C3910" s="28"/>
      <c r="D3910" s="28"/>
    </row>
    <row r="3911" spans="3:4">
      <c r="C3911" s="28"/>
      <c r="D3911" s="28"/>
    </row>
    <row r="3912" spans="3:4">
      <c r="C3912" s="28"/>
      <c r="D3912" s="28"/>
    </row>
    <row r="3913" spans="3:4">
      <c r="C3913" s="28"/>
      <c r="D3913" s="28"/>
    </row>
    <row r="3914" spans="3:4">
      <c r="C3914" s="28"/>
      <c r="D3914" s="28"/>
    </row>
    <row r="3915" spans="3:4">
      <c r="C3915" s="28"/>
      <c r="D3915" s="28"/>
    </row>
    <row r="3916" spans="3:4">
      <c r="C3916" s="28"/>
      <c r="D3916" s="28"/>
    </row>
    <row r="3917" spans="3:4">
      <c r="C3917" s="28"/>
      <c r="D3917" s="28"/>
    </row>
    <row r="3918" spans="3:4">
      <c r="C3918" s="28"/>
      <c r="D3918" s="28"/>
    </row>
    <row r="3919" spans="3:4">
      <c r="C3919" s="28"/>
      <c r="D3919" s="28"/>
    </row>
    <row r="3920" spans="3:4">
      <c r="C3920" s="28"/>
      <c r="D3920" s="28"/>
    </row>
    <row r="3921" spans="3:4">
      <c r="C3921" s="28"/>
      <c r="D3921" s="28"/>
    </row>
    <row r="3922" spans="3:4">
      <c r="C3922" s="28"/>
      <c r="D3922" s="28"/>
    </row>
    <row r="3923" spans="3:4">
      <c r="C3923" s="28"/>
      <c r="D3923" s="28"/>
    </row>
    <row r="3924" spans="3:4">
      <c r="C3924" s="28"/>
      <c r="D3924" s="28"/>
    </row>
    <row r="3925" spans="3:4">
      <c r="C3925" s="28"/>
      <c r="D3925" s="28"/>
    </row>
    <row r="3926" spans="3:4">
      <c r="C3926" s="28"/>
      <c r="D3926" s="28"/>
    </row>
    <row r="3927" spans="3:4">
      <c r="C3927" s="28"/>
      <c r="D3927" s="28"/>
    </row>
    <row r="3928" spans="3:4">
      <c r="C3928" s="28"/>
      <c r="D3928" s="28"/>
    </row>
    <row r="3929" spans="3:4">
      <c r="C3929" s="28"/>
      <c r="D3929" s="28"/>
    </row>
    <row r="3930" spans="3:4">
      <c r="C3930" s="28"/>
      <c r="D3930" s="28"/>
    </row>
    <row r="3931" spans="3:4">
      <c r="C3931" s="28"/>
      <c r="D3931" s="28"/>
    </row>
    <row r="3932" spans="3:4">
      <c r="C3932" s="28"/>
      <c r="D3932" s="28"/>
    </row>
    <row r="3933" spans="3:4">
      <c r="C3933" s="28"/>
      <c r="D3933" s="28"/>
    </row>
    <row r="3934" spans="3:4">
      <c r="C3934" s="28"/>
      <c r="D3934" s="28"/>
    </row>
    <row r="3935" spans="3:4">
      <c r="C3935" s="28"/>
      <c r="D3935" s="28"/>
    </row>
    <row r="3936" spans="3:4">
      <c r="C3936" s="28"/>
      <c r="D3936" s="28"/>
    </row>
    <row r="3937" spans="3:4">
      <c r="C3937" s="28"/>
      <c r="D3937" s="28"/>
    </row>
    <row r="3938" spans="3:4">
      <c r="C3938" s="28"/>
      <c r="D3938" s="28"/>
    </row>
    <row r="3939" spans="3:4">
      <c r="C3939" s="28"/>
      <c r="D3939" s="28"/>
    </row>
    <row r="3940" spans="3:4">
      <c r="C3940" s="28"/>
      <c r="D3940" s="28"/>
    </row>
    <row r="3941" spans="3:4">
      <c r="C3941" s="28"/>
      <c r="D3941" s="28"/>
    </row>
    <row r="3942" spans="3:4">
      <c r="C3942" s="28"/>
      <c r="D3942" s="28"/>
    </row>
    <row r="3943" spans="3:4">
      <c r="C3943" s="28"/>
      <c r="D3943" s="28"/>
    </row>
    <row r="3944" spans="3:4">
      <c r="C3944" s="28"/>
      <c r="D3944" s="28"/>
    </row>
    <row r="3945" spans="3:4">
      <c r="C3945" s="28"/>
      <c r="D3945" s="28"/>
    </row>
    <row r="3946" spans="3:4">
      <c r="C3946" s="28"/>
      <c r="D3946" s="28"/>
    </row>
    <row r="3947" spans="3:4">
      <c r="C3947" s="28"/>
      <c r="D3947" s="28"/>
    </row>
    <row r="3948" spans="3:4">
      <c r="C3948" s="28"/>
      <c r="D3948" s="28"/>
    </row>
    <row r="3949" spans="3:4">
      <c r="C3949" s="28"/>
      <c r="D3949" s="28"/>
    </row>
    <row r="3950" spans="3:4">
      <c r="C3950" s="28"/>
      <c r="D3950" s="28"/>
    </row>
    <row r="3951" spans="3:4">
      <c r="C3951" s="28"/>
      <c r="D3951" s="28"/>
    </row>
    <row r="3952" spans="3:4">
      <c r="C3952" s="28"/>
      <c r="D3952" s="28"/>
    </row>
    <row r="3953" spans="3:4">
      <c r="C3953" s="28"/>
      <c r="D3953" s="28"/>
    </row>
    <row r="3954" spans="3:4">
      <c r="C3954" s="28"/>
      <c r="D3954" s="28"/>
    </row>
    <row r="3955" spans="3:4">
      <c r="C3955" s="28"/>
      <c r="D3955" s="28"/>
    </row>
    <row r="3956" spans="3:4">
      <c r="C3956" s="28"/>
      <c r="D3956" s="28"/>
    </row>
    <row r="3957" spans="3:4">
      <c r="C3957" s="28"/>
      <c r="D3957" s="28"/>
    </row>
    <row r="3958" spans="3:4">
      <c r="C3958" s="28"/>
      <c r="D3958" s="28"/>
    </row>
    <row r="3959" spans="3:4">
      <c r="C3959" s="28"/>
      <c r="D3959" s="28"/>
    </row>
    <row r="3960" spans="3:4">
      <c r="C3960" s="28"/>
      <c r="D3960" s="28"/>
    </row>
    <row r="3961" spans="3:4">
      <c r="C3961" s="28"/>
      <c r="D3961" s="28"/>
    </row>
    <row r="3962" spans="3:4">
      <c r="C3962" s="28"/>
      <c r="D3962" s="28"/>
    </row>
    <row r="3963" spans="3:4">
      <c r="C3963" s="28"/>
      <c r="D3963" s="28"/>
    </row>
    <row r="3964" spans="3:4">
      <c r="C3964" s="28"/>
      <c r="D3964" s="28"/>
    </row>
    <row r="3965" spans="3:4">
      <c r="C3965" s="28"/>
      <c r="D3965" s="28"/>
    </row>
    <row r="3966" spans="3:4">
      <c r="C3966" s="28"/>
      <c r="D3966" s="28"/>
    </row>
    <row r="3967" spans="3:4">
      <c r="C3967" s="28"/>
      <c r="D3967" s="28"/>
    </row>
    <row r="3968" spans="3:4">
      <c r="C3968" s="28"/>
      <c r="D3968" s="28"/>
    </row>
    <row r="3969" spans="3:4">
      <c r="C3969" s="28"/>
      <c r="D3969" s="28"/>
    </row>
    <row r="3970" spans="3:4">
      <c r="C3970" s="28"/>
      <c r="D3970" s="28"/>
    </row>
    <row r="3971" spans="3:4">
      <c r="C3971" s="28"/>
      <c r="D3971" s="28"/>
    </row>
    <row r="3972" spans="3:4">
      <c r="C3972" s="28"/>
      <c r="D3972" s="28"/>
    </row>
    <row r="3973" spans="3:4">
      <c r="C3973" s="28"/>
      <c r="D3973" s="28"/>
    </row>
    <row r="3974" spans="3:4">
      <c r="C3974" s="28"/>
      <c r="D3974" s="28"/>
    </row>
    <row r="3975" spans="3:4">
      <c r="C3975" s="28"/>
      <c r="D3975" s="28"/>
    </row>
    <row r="3976" spans="3:4">
      <c r="C3976" s="28"/>
      <c r="D3976" s="28"/>
    </row>
    <row r="3977" spans="3:4">
      <c r="C3977" s="28"/>
      <c r="D3977" s="28"/>
    </row>
    <row r="3978" spans="3:4">
      <c r="C3978" s="28"/>
      <c r="D3978" s="28"/>
    </row>
    <row r="3979" spans="3:4">
      <c r="C3979" s="28"/>
      <c r="D3979" s="28"/>
    </row>
    <row r="3980" spans="3:4">
      <c r="C3980" s="28"/>
      <c r="D3980" s="28"/>
    </row>
    <row r="3981" spans="3:4">
      <c r="C3981" s="28"/>
      <c r="D3981" s="28"/>
    </row>
    <row r="3982" spans="3:4">
      <c r="C3982" s="28"/>
      <c r="D3982" s="28"/>
    </row>
    <row r="3983" spans="3:4">
      <c r="C3983" s="28"/>
      <c r="D3983" s="28"/>
    </row>
    <row r="3984" spans="3:4">
      <c r="C3984" s="28"/>
      <c r="D3984" s="28"/>
    </row>
    <row r="3985" spans="3:4">
      <c r="C3985" s="28"/>
      <c r="D3985" s="28"/>
    </row>
    <row r="3986" spans="3:4">
      <c r="C3986" s="28"/>
      <c r="D3986" s="28"/>
    </row>
    <row r="3987" spans="3:4">
      <c r="C3987" s="28"/>
      <c r="D3987" s="28"/>
    </row>
    <row r="3988" spans="3:4">
      <c r="C3988" s="28"/>
      <c r="D3988" s="28"/>
    </row>
    <row r="3989" spans="3:4">
      <c r="C3989" s="28"/>
      <c r="D3989" s="28"/>
    </row>
    <row r="3990" spans="3:4">
      <c r="C3990" s="28"/>
      <c r="D3990" s="28"/>
    </row>
    <row r="3991" spans="3:4">
      <c r="C3991" s="28"/>
      <c r="D3991" s="28"/>
    </row>
    <row r="3992" spans="3:4">
      <c r="C3992" s="28"/>
      <c r="D3992" s="28"/>
    </row>
    <row r="3993" spans="3:4">
      <c r="C3993" s="28"/>
      <c r="D3993" s="28"/>
    </row>
    <row r="3994" spans="3:4">
      <c r="C3994" s="28"/>
      <c r="D3994" s="28"/>
    </row>
    <row r="3995" spans="3:4">
      <c r="C3995" s="28"/>
      <c r="D3995" s="28"/>
    </row>
    <row r="3996" spans="3:4">
      <c r="C3996" s="28"/>
      <c r="D3996" s="28"/>
    </row>
    <row r="3997" spans="3:4">
      <c r="C3997" s="28"/>
      <c r="D3997" s="28"/>
    </row>
    <row r="3998" spans="3:4">
      <c r="C3998" s="28"/>
      <c r="D3998" s="28"/>
    </row>
    <row r="3999" spans="3:4">
      <c r="C3999" s="28"/>
      <c r="D3999" s="28"/>
    </row>
    <row r="4000" spans="3:4">
      <c r="C4000" s="28"/>
      <c r="D4000" s="28"/>
    </row>
    <row r="4001" spans="3:4">
      <c r="C4001" s="28"/>
      <c r="D4001" s="28"/>
    </row>
    <row r="4002" spans="3:4">
      <c r="C4002" s="28"/>
      <c r="D4002" s="28"/>
    </row>
    <row r="4003" spans="3:4">
      <c r="C4003" s="28"/>
      <c r="D4003" s="28"/>
    </row>
    <row r="4004" spans="3:4">
      <c r="C4004" s="28"/>
      <c r="D4004" s="28"/>
    </row>
    <row r="4005" spans="3:4">
      <c r="C4005" s="28"/>
      <c r="D4005" s="28"/>
    </row>
    <row r="4006" spans="3:4">
      <c r="C4006" s="28"/>
      <c r="D4006" s="28"/>
    </row>
    <row r="4007" spans="3:4">
      <c r="C4007" s="28"/>
      <c r="D4007" s="28"/>
    </row>
    <row r="4008" spans="3:4">
      <c r="C4008" s="28"/>
      <c r="D4008" s="28"/>
    </row>
    <row r="4009" spans="3:4">
      <c r="C4009" s="28"/>
      <c r="D4009" s="28"/>
    </row>
    <row r="4010" spans="3:4">
      <c r="C4010" s="28"/>
      <c r="D4010" s="28"/>
    </row>
    <row r="4011" spans="3:4">
      <c r="C4011" s="28"/>
      <c r="D4011" s="28"/>
    </row>
    <row r="4012" spans="3:4">
      <c r="C4012" s="28"/>
      <c r="D4012" s="28"/>
    </row>
    <row r="4013" spans="3:4">
      <c r="C4013" s="28"/>
      <c r="D4013" s="28"/>
    </row>
    <row r="4014" spans="3:4">
      <c r="C4014" s="28"/>
      <c r="D4014" s="28"/>
    </row>
    <row r="4015" spans="3:4">
      <c r="C4015" s="28"/>
      <c r="D4015" s="28"/>
    </row>
    <row r="4016" spans="3:4">
      <c r="C4016" s="28"/>
      <c r="D4016" s="28"/>
    </row>
    <row r="4017" spans="3:4">
      <c r="C4017" s="28"/>
      <c r="D4017" s="28"/>
    </row>
    <row r="4018" spans="3:4">
      <c r="C4018" s="28"/>
      <c r="D4018" s="28"/>
    </row>
    <row r="4019" spans="3:4">
      <c r="C4019" s="28"/>
      <c r="D4019" s="28"/>
    </row>
    <row r="4020" spans="3:4">
      <c r="C4020" s="28"/>
      <c r="D4020" s="28"/>
    </row>
    <row r="4021" spans="3:4">
      <c r="C4021" s="28"/>
      <c r="D4021" s="28"/>
    </row>
    <row r="4022" spans="3:4">
      <c r="C4022" s="28"/>
      <c r="D4022" s="28"/>
    </row>
    <row r="4023" spans="3:4">
      <c r="C4023" s="28"/>
      <c r="D4023" s="28"/>
    </row>
    <row r="4024" spans="3:4">
      <c r="C4024" s="28"/>
      <c r="D4024" s="28"/>
    </row>
    <row r="4025" spans="3:4">
      <c r="C4025" s="28"/>
      <c r="D4025" s="28"/>
    </row>
    <row r="4026" spans="3:4">
      <c r="C4026" s="28"/>
      <c r="D4026" s="28"/>
    </row>
    <row r="4027" spans="3:4">
      <c r="C4027" s="28"/>
      <c r="D4027" s="28"/>
    </row>
    <row r="4028" spans="3:4">
      <c r="C4028" s="28"/>
      <c r="D4028" s="28"/>
    </row>
    <row r="4029" spans="3:4">
      <c r="C4029" s="28"/>
      <c r="D4029" s="28"/>
    </row>
    <row r="4030" spans="3:4">
      <c r="C4030" s="28"/>
      <c r="D4030" s="28"/>
    </row>
    <row r="4031" spans="3:4">
      <c r="C4031" s="28"/>
      <c r="D4031" s="28"/>
    </row>
    <row r="4032" spans="3:4">
      <c r="C4032" s="28"/>
      <c r="D4032" s="28"/>
    </row>
    <row r="4033" spans="3:4">
      <c r="C4033" s="28"/>
      <c r="D4033" s="28"/>
    </row>
    <row r="4034" spans="3:4">
      <c r="C4034" s="28"/>
      <c r="D4034" s="28"/>
    </row>
    <row r="4035" spans="3:4">
      <c r="C4035" s="28"/>
      <c r="D4035" s="28"/>
    </row>
    <row r="4036" spans="3:4">
      <c r="C4036" s="28"/>
      <c r="D4036" s="28"/>
    </row>
    <row r="4037" spans="3:4">
      <c r="C4037" s="28"/>
      <c r="D4037" s="28"/>
    </row>
    <row r="4038" spans="3:4">
      <c r="C4038" s="28"/>
      <c r="D4038" s="28"/>
    </row>
    <row r="4039" spans="3:4">
      <c r="C4039" s="28"/>
      <c r="D4039" s="28"/>
    </row>
    <row r="4040" spans="3:4">
      <c r="C4040" s="28"/>
      <c r="D4040" s="28"/>
    </row>
    <row r="4041" spans="3:4">
      <c r="C4041" s="28"/>
      <c r="D4041" s="28"/>
    </row>
    <row r="4042" spans="3:4">
      <c r="C4042" s="28"/>
      <c r="D4042" s="28"/>
    </row>
    <row r="4043" spans="3:4">
      <c r="C4043" s="28"/>
      <c r="D4043" s="28"/>
    </row>
    <row r="4044" spans="3:4">
      <c r="C4044" s="28"/>
      <c r="D4044" s="28"/>
    </row>
    <row r="4045" spans="3:4">
      <c r="C4045" s="28"/>
      <c r="D4045" s="28"/>
    </row>
    <row r="4046" spans="3:4">
      <c r="C4046" s="28"/>
      <c r="D4046" s="28"/>
    </row>
    <row r="4047" spans="3:4">
      <c r="C4047" s="28"/>
      <c r="D4047" s="28"/>
    </row>
    <row r="4048" spans="3:4">
      <c r="C4048" s="28"/>
      <c r="D4048" s="28"/>
    </row>
    <row r="4049" spans="3:4">
      <c r="C4049" s="28"/>
      <c r="D4049" s="28"/>
    </row>
    <row r="4050" spans="3:4">
      <c r="C4050" s="28"/>
      <c r="D4050" s="28"/>
    </row>
    <row r="4051" spans="3:4">
      <c r="C4051" s="28"/>
      <c r="D4051" s="28"/>
    </row>
    <row r="4052" spans="3:4">
      <c r="C4052" s="28"/>
      <c r="D4052" s="28"/>
    </row>
    <row r="4053" spans="3:4">
      <c r="C4053" s="28"/>
      <c r="D4053" s="28"/>
    </row>
    <row r="4054" spans="3:4">
      <c r="C4054" s="28"/>
      <c r="D4054" s="28"/>
    </row>
    <row r="4055" spans="3:4">
      <c r="C4055" s="28"/>
      <c r="D4055" s="28"/>
    </row>
    <row r="4056" spans="3:4">
      <c r="C4056" s="28"/>
      <c r="D4056" s="28"/>
    </row>
    <row r="4057" spans="3:4">
      <c r="C4057" s="28"/>
      <c r="D4057" s="28"/>
    </row>
    <row r="4058" spans="3:4">
      <c r="C4058" s="28"/>
      <c r="D4058" s="28"/>
    </row>
    <row r="4059" spans="3:4">
      <c r="C4059" s="28"/>
      <c r="D4059" s="28"/>
    </row>
    <row r="4060" spans="3:4">
      <c r="C4060" s="28"/>
      <c r="D4060" s="28"/>
    </row>
    <row r="4061" spans="3:4">
      <c r="C4061" s="28"/>
      <c r="D4061" s="28"/>
    </row>
    <row r="4062" spans="3:4">
      <c r="C4062" s="28"/>
      <c r="D4062" s="28"/>
    </row>
    <row r="4063" spans="3:4">
      <c r="C4063" s="28"/>
      <c r="D4063" s="28"/>
    </row>
    <row r="4064" spans="3:4">
      <c r="C4064" s="28"/>
      <c r="D4064" s="28"/>
    </row>
    <row r="4065" spans="3:4">
      <c r="C4065" s="28"/>
      <c r="D4065" s="28"/>
    </row>
    <row r="4066" spans="3:4">
      <c r="C4066" s="28"/>
      <c r="D4066" s="28"/>
    </row>
    <row r="4067" spans="3:4">
      <c r="C4067" s="28"/>
      <c r="D4067" s="28"/>
    </row>
    <row r="4068" spans="3:4">
      <c r="C4068" s="28"/>
      <c r="D4068" s="28"/>
    </row>
    <row r="4069" spans="3:4">
      <c r="C4069" s="28"/>
      <c r="D4069" s="28"/>
    </row>
    <row r="4070" spans="3:4">
      <c r="C4070" s="28"/>
      <c r="D4070" s="28"/>
    </row>
    <row r="4071" spans="3:4">
      <c r="C4071" s="28"/>
      <c r="D4071" s="28"/>
    </row>
    <row r="4072" spans="3:4">
      <c r="C4072" s="28"/>
      <c r="D4072" s="28"/>
    </row>
    <row r="4073" spans="3:4">
      <c r="C4073" s="28"/>
      <c r="D4073" s="28"/>
    </row>
    <row r="4074" spans="3:4">
      <c r="C4074" s="28"/>
      <c r="D4074" s="28"/>
    </row>
    <row r="4075" spans="3:4">
      <c r="C4075" s="28"/>
      <c r="D4075" s="28"/>
    </row>
    <row r="4076" spans="3:4">
      <c r="C4076" s="28"/>
      <c r="D4076" s="28"/>
    </row>
    <row r="4077" spans="3:4">
      <c r="C4077" s="28"/>
      <c r="D4077" s="28"/>
    </row>
    <row r="4078" spans="3:4">
      <c r="C4078" s="28"/>
      <c r="D4078" s="28"/>
    </row>
    <row r="4079" spans="3:4">
      <c r="C4079" s="28"/>
      <c r="D4079" s="28"/>
    </row>
    <row r="4080" spans="3:4">
      <c r="C4080" s="28"/>
      <c r="D4080" s="28"/>
    </row>
    <row r="4081" spans="3:4">
      <c r="C4081" s="28"/>
      <c r="D4081" s="28"/>
    </row>
    <row r="4082" spans="3:4">
      <c r="C4082" s="28"/>
      <c r="D4082" s="28"/>
    </row>
    <row r="4083" spans="3:4">
      <c r="C4083" s="28"/>
      <c r="D4083" s="28"/>
    </row>
    <row r="4084" spans="3:4">
      <c r="C4084" s="28"/>
      <c r="D4084" s="28"/>
    </row>
    <row r="4085" spans="3:4">
      <c r="C4085" s="28"/>
      <c r="D4085" s="28"/>
    </row>
    <row r="4086" spans="3:4">
      <c r="C4086" s="28"/>
      <c r="D4086" s="28"/>
    </row>
    <row r="4087" spans="3:4">
      <c r="C4087" s="28"/>
      <c r="D4087" s="28"/>
    </row>
    <row r="4088" spans="3:4">
      <c r="C4088" s="28"/>
      <c r="D4088" s="28"/>
    </row>
    <row r="4089" spans="3:4">
      <c r="C4089" s="28"/>
      <c r="D4089" s="28"/>
    </row>
    <row r="4090" spans="3:4">
      <c r="C4090" s="28"/>
      <c r="D4090" s="28"/>
    </row>
    <row r="4091" spans="3:4">
      <c r="C4091" s="28"/>
      <c r="D4091" s="28"/>
    </row>
    <row r="4092" spans="3:4">
      <c r="C4092" s="28"/>
      <c r="D4092" s="28"/>
    </row>
    <row r="4093" spans="3:4">
      <c r="C4093" s="28"/>
      <c r="D4093" s="28"/>
    </row>
    <row r="4094" spans="3:4">
      <c r="C4094" s="28"/>
      <c r="D4094" s="28"/>
    </row>
    <row r="4095" spans="3:4">
      <c r="C4095" s="28"/>
      <c r="D4095" s="28"/>
    </row>
    <row r="4096" spans="3:4">
      <c r="C4096" s="28"/>
      <c r="D4096" s="28"/>
    </row>
    <row r="4097" spans="3:4">
      <c r="C4097" s="28"/>
      <c r="D4097" s="28"/>
    </row>
    <row r="4098" spans="3:4">
      <c r="C4098" s="28"/>
      <c r="D4098" s="28"/>
    </row>
    <row r="4099" spans="3:4">
      <c r="C4099" s="28"/>
      <c r="D4099" s="28"/>
    </row>
    <row r="4100" spans="3:4">
      <c r="C4100" s="28"/>
      <c r="D4100" s="28"/>
    </row>
    <row r="4101" spans="3:4">
      <c r="C4101" s="28"/>
      <c r="D4101" s="28"/>
    </row>
    <row r="4102" spans="3:4">
      <c r="C4102" s="28"/>
      <c r="D4102" s="28"/>
    </row>
    <row r="4103" spans="3:4">
      <c r="C4103" s="28"/>
      <c r="D4103" s="28"/>
    </row>
    <row r="4104" spans="3:4">
      <c r="C4104" s="28"/>
      <c r="D4104" s="28"/>
    </row>
    <row r="4105" spans="3:4">
      <c r="C4105" s="28"/>
      <c r="D4105" s="28"/>
    </row>
    <row r="4106" spans="3:4">
      <c r="C4106" s="28"/>
      <c r="D4106" s="28"/>
    </row>
    <row r="4107" spans="3:4">
      <c r="C4107" s="28"/>
      <c r="D4107" s="28"/>
    </row>
    <row r="4108" spans="3:4">
      <c r="C4108" s="28"/>
      <c r="D4108" s="28"/>
    </row>
    <row r="4109" spans="3:4">
      <c r="C4109" s="28"/>
      <c r="D4109" s="28"/>
    </row>
    <row r="4110" spans="3:4">
      <c r="C4110" s="28"/>
      <c r="D4110" s="28"/>
    </row>
    <row r="4111" spans="3:4">
      <c r="C4111" s="28"/>
      <c r="D4111" s="28"/>
    </row>
    <row r="4112" spans="3:4">
      <c r="C4112" s="28"/>
      <c r="D4112" s="28"/>
    </row>
    <row r="4113" spans="3:4">
      <c r="C4113" s="28"/>
      <c r="D4113" s="28"/>
    </row>
    <row r="4114" spans="3:4">
      <c r="C4114" s="28"/>
      <c r="D4114" s="28"/>
    </row>
    <row r="4115" spans="3:4">
      <c r="C4115" s="28"/>
      <c r="D4115" s="28"/>
    </row>
    <row r="4116" spans="3:4">
      <c r="C4116" s="28"/>
      <c r="D4116" s="28"/>
    </row>
    <row r="4117" spans="3:4">
      <c r="C4117" s="28"/>
      <c r="D4117" s="28"/>
    </row>
    <row r="4118" spans="3:4">
      <c r="C4118" s="28"/>
      <c r="D4118" s="28"/>
    </row>
    <row r="4119" spans="3:4">
      <c r="C4119" s="28"/>
      <c r="D4119" s="28"/>
    </row>
    <row r="4120" spans="3:4">
      <c r="C4120" s="28"/>
      <c r="D4120" s="28"/>
    </row>
    <row r="4121" spans="3:4">
      <c r="C4121" s="28"/>
      <c r="D4121" s="28"/>
    </row>
    <row r="4122" spans="3:4">
      <c r="C4122" s="28"/>
      <c r="D4122" s="28"/>
    </row>
    <row r="4123" spans="3:4">
      <c r="C4123" s="28"/>
      <c r="D4123" s="28"/>
    </row>
    <row r="4124" spans="3:4">
      <c r="C4124" s="28"/>
      <c r="D4124" s="28"/>
    </row>
    <row r="4125" spans="3:4">
      <c r="C4125" s="28"/>
      <c r="D4125" s="28"/>
    </row>
    <row r="4126" spans="3:4">
      <c r="C4126" s="28"/>
      <c r="D4126" s="28"/>
    </row>
    <row r="4127" spans="3:4">
      <c r="C4127" s="28"/>
      <c r="D4127" s="28"/>
    </row>
    <row r="4128" spans="3:4">
      <c r="C4128" s="28"/>
      <c r="D4128" s="28"/>
    </row>
    <row r="4129" spans="3:4">
      <c r="C4129" s="28"/>
      <c r="D4129" s="28"/>
    </row>
    <row r="4130" spans="3:4">
      <c r="C4130" s="28"/>
      <c r="D4130" s="28"/>
    </row>
    <row r="4131" spans="3:4">
      <c r="C4131" s="28"/>
      <c r="D4131" s="28"/>
    </row>
    <row r="4132" spans="3:4">
      <c r="C4132" s="28"/>
      <c r="D4132" s="28"/>
    </row>
    <row r="4133" spans="3:4">
      <c r="C4133" s="28"/>
      <c r="D4133" s="28"/>
    </row>
    <row r="4134" spans="3:4">
      <c r="C4134" s="28"/>
      <c r="D4134" s="28"/>
    </row>
    <row r="4135" spans="3:4">
      <c r="C4135" s="28"/>
      <c r="D4135" s="28"/>
    </row>
    <row r="4136" spans="3:4">
      <c r="C4136" s="28"/>
      <c r="D4136" s="28"/>
    </row>
    <row r="4137" spans="3:4">
      <c r="C4137" s="28"/>
      <c r="D4137" s="28"/>
    </row>
    <row r="4138" spans="3:4">
      <c r="C4138" s="28"/>
      <c r="D4138" s="28"/>
    </row>
    <row r="4139" spans="3:4">
      <c r="C4139" s="28"/>
      <c r="D4139" s="28"/>
    </row>
    <row r="4140" spans="3:4">
      <c r="C4140" s="28"/>
      <c r="D4140" s="28"/>
    </row>
    <row r="4141" spans="3:4">
      <c r="C4141" s="28"/>
      <c r="D4141" s="28"/>
    </row>
    <row r="4142" spans="3:4">
      <c r="C4142" s="28"/>
      <c r="D4142" s="28"/>
    </row>
    <row r="4143" spans="3:4">
      <c r="C4143" s="28"/>
      <c r="D4143" s="28"/>
    </row>
    <row r="4144" spans="3:4">
      <c r="C4144" s="28"/>
      <c r="D4144" s="28"/>
    </row>
    <row r="4145" spans="3:4">
      <c r="C4145" s="28"/>
      <c r="D4145" s="28"/>
    </row>
    <row r="4146" spans="3:4">
      <c r="C4146" s="28"/>
      <c r="D4146" s="28"/>
    </row>
    <row r="4147" spans="3:4">
      <c r="C4147" s="28"/>
      <c r="D4147" s="28"/>
    </row>
    <row r="4148" spans="3:4">
      <c r="C4148" s="28"/>
      <c r="D4148" s="28"/>
    </row>
    <row r="4149" spans="3:4">
      <c r="C4149" s="28"/>
      <c r="D4149" s="28"/>
    </row>
    <row r="4150" spans="3:4">
      <c r="C4150" s="28"/>
      <c r="D4150" s="28"/>
    </row>
    <row r="4151" spans="3:4">
      <c r="C4151" s="28"/>
      <c r="D4151" s="28"/>
    </row>
    <row r="4152" spans="3:4">
      <c r="C4152" s="28"/>
      <c r="D4152" s="28"/>
    </row>
    <row r="4153" spans="3:4">
      <c r="C4153" s="28"/>
      <c r="D4153" s="28"/>
    </row>
    <row r="4154" spans="3:4">
      <c r="C4154" s="28"/>
      <c r="D4154" s="28"/>
    </row>
    <row r="4155" spans="3:4">
      <c r="C4155" s="28"/>
      <c r="D4155" s="28"/>
    </row>
    <row r="4156" spans="3:4">
      <c r="C4156" s="28"/>
      <c r="D4156" s="28"/>
    </row>
    <row r="4157" spans="3:4">
      <c r="C4157" s="28"/>
      <c r="D4157" s="28"/>
    </row>
    <row r="4158" spans="3:4">
      <c r="C4158" s="28"/>
      <c r="D4158" s="28"/>
    </row>
    <row r="4159" spans="3:4">
      <c r="C4159" s="28"/>
      <c r="D4159" s="28"/>
    </row>
    <row r="4160" spans="3:4">
      <c r="C4160" s="28"/>
      <c r="D4160" s="28"/>
    </row>
    <row r="4161" spans="3:4">
      <c r="C4161" s="28"/>
      <c r="D4161" s="28"/>
    </row>
    <row r="4162" spans="3:4">
      <c r="C4162" s="28"/>
      <c r="D4162" s="28"/>
    </row>
    <row r="4163" spans="3:4">
      <c r="C4163" s="28"/>
      <c r="D4163" s="28"/>
    </row>
    <row r="4164" spans="3:4">
      <c r="C4164" s="28"/>
      <c r="D4164" s="28"/>
    </row>
    <row r="4165" spans="3:4">
      <c r="C4165" s="28"/>
      <c r="D4165" s="28"/>
    </row>
    <row r="4166" spans="3:4">
      <c r="C4166" s="28"/>
      <c r="D4166" s="28"/>
    </row>
    <row r="4167" spans="3:4">
      <c r="C4167" s="28"/>
      <c r="D4167" s="28"/>
    </row>
    <row r="4168" spans="3:4">
      <c r="C4168" s="28"/>
      <c r="D4168" s="28"/>
    </row>
    <row r="4169" spans="3:4">
      <c r="C4169" s="28"/>
      <c r="D4169" s="28"/>
    </row>
    <row r="4170" spans="3:4">
      <c r="C4170" s="28"/>
      <c r="D4170" s="28"/>
    </row>
    <row r="4171" spans="3:4">
      <c r="C4171" s="28"/>
      <c r="D4171" s="28"/>
    </row>
    <row r="4172" spans="3:4">
      <c r="C4172" s="28"/>
      <c r="D4172" s="28"/>
    </row>
    <row r="4173" spans="3:4">
      <c r="C4173" s="28"/>
      <c r="D4173" s="28"/>
    </row>
    <row r="4174" spans="3:4">
      <c r="C4174" s="28"/>
      <c r="D4174" s="28"/>
    </row>
    <row r="4175" spans="3:4">
      <c r="C4175" s="28"/>
      <c r="D4175" s="28"/>
    </row>
    <row r="4176" spans="3:4">
      <c r="C4176" s="28"/>
      <c r="D4176" s="28"/>
    </row>
    <row r="4177" spans="3:4">
      <c r="C4177" s="28"/>
      <c r="D4177" s="28"/>
    </row>
    <row r="4178" spans="3:4">
      <c r="C4178" s="28"/>
      <c r="D4178" s="28"/>
    </row>
    <row r="4179" spans="3:4">
      <c r="C4179" s="28"/>
      <c r="D4179" s="28"/>
    </row>
    <row r="4180" spans="3:4">
      <c r="C4180" s="28"/>
      <c r="D4180" s="28"/>
    </row>
    <row r="4181" spans="3:4">
      <c r="C4181" s="28"/>
      <c r="D4181" s="28"/>
    </row>
    <row r="4182" spans="3:4">
      <c r="C4182" s="28"/>
      <c r="D4182" s="28"/>
    </row>
    <row r="4183" spans="3:4">
      <c r="C4183" s="28"/>
      <c r="D4183" s="28"/>
    </row>
    <row r="4184" spans="3:4">
      <c r="C4184" s="28"/>
      <c r="D4184" s="28"/>
    </row>
    <row r="4185" spans="3:4">
      <c r="C4185" s="28"/>
      <c r="D4185" s="28"/>
    </row>
    <row r="4186" spans="3:4">
      <c r="C4186" s="28"/>
      <c r="D4186" s="28"/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 BS Model</vt:lpstr>
      <vt:lpstr>Greeks</vt:lpstr>
      <vt:lpstr>Delta-Gamma-Vega Hedge</vt:lpstr>
      <vt:lpstr>Delta-Gamma-Vega Approximation</vt:lpstr>
      <vt:lpstr>Delta-Gamma VaR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coalexander</dc:creator>
  <cp:lastModifiedBy>Carol Alexander</cp:lastModifiedBy>
  <dcterms:created xsi:type="dcterms:W3CDTF">2016-11-06T17:02:11Z</dcterms:created>
  <dcterms:modified xsi:type="dcterms:W3CDTF">2025-11-07T16:35:58Z</dcterms:modified>
</cp:coreProperties>
</file>